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10" tabRatio="793" activeTab="0"/>
  </bookViews>
  <sheets>
    <sheet name="Приложение 3" sheetId="1" r:id="rId1"/>
    <sheet name="Приложение 5" sheetId="2" r:id="rId2"/>
  </sheets>
  <definedNames>
    <definedName name="sub_15001" localSheetId="1">'Приложение 5'!#REF!</definedName>
  </definedNames>
  <calcPr fullCalcOnLoad="1"/>
</workbook>
</file>

<file path=xl/sharedStrings.xml><?xml version="1.0" encoding="utf-8"?>
<sst xmlns="http://schemas.openxmlformats.org/spreadsheetml/2006/main" count="669" uniqueCount="192">
  <si>
    <t>Итого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</si>
  <si>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</si>
  <si>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</si>
  <si>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</si>
  <si>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</si>
  <si>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</si>
  <si>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</si>
  <si>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1.</t>
  </si>
  <si>
    <t>N п/п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</si>
  <si>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</si>
  <si>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</si>
  <si>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</si>
  <si>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Ответственный за выполнение мероприятия подпрограммы</t>
  </si>
  <si>
    <t>Результаты выполнения мероприятий подпрограммы</t>
  </si>
  <si>
    <t>(наименование подпрограммы)</t>
  </si>
  <si>
    <t>Объем финансирования по годам (тыс. руб.)</t>
  </si>
  <si>
    <t>Всего, (тыс.руб.)</t>
  </si>
  <si>
    <t>2014 год</t>
  </si>
  <si>
    <t>2015 год</t>
  </si>
  <si>
    <t>2016 год</t>
  </si>
  <si>
    <t>ед</t>
  </si>
  <si>
    <t>%</t>
  </si>
  <si>
    <t>2017 год</t>
  </si>
  <si>
    <t>Задача 1 Повышение конкурентоспособности субъектов малого и среднего предпринимательства</t>
  </si>
  <si>
    <t>Задача 1            Повышение конкурентоспособности субъектов малого и среднего предпринимательства</t>
  </si>
  <si>
    <t>Бюджет Кингисеппского муниципального района (тыс.руб.)</t>
  </si>
  <si>
    <t>Средства федерального бюджета (тыс.руб.)</t>
  </si>
  <si>
    <t>Средства бюджета Ленинградской области (тыс.руб.)</t>
  </si>
  <si>
    <t>ед.</t>
  </si>
  <si>
    <t>2018 год</t>
  </si>
  <si>
    <t>2019 год</t>
  </si>
  <si>
    <t>2020 год</t>
  </si>
  <si>
    <t>-</t>
  </si>
  <si>
    <t>чел.</t>
  </si>
  <si>
    <t>Подпрограмма 1 Содействие развитию малого и среднего предпринимательства</t>
  </si>
  <si>
    <t>Подпрограмма 2 Создание условий для обеспечения поселений, входящих в состав муниципального района услугами общественного питания, торговли и бытового обслуживания</t>
  </si>
  <si>
    <t>Задача 1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питания, торговли и бытового обслуживания</t>
  </si>
  <si>
    <t>Подпрограмма 3 Развитие малого, среднего предпринимательства и потребительского рынка</t>
  </si>
  <si>
    <t>Задача 2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питания, торговли и бытового обслуживания</t>
  </si>
  <si>
    <t>Задача 3 Организация информирования и консультирования потребителей и субъектов малого предпринимательства в сфере защиты прав потребителей; повышение правовой грамотности населения Кингисеппского района в сфере потребительского законодательства</t>
  </si>
  <si>
    <t xml:space="preserve"> Задача 4 Обеспечение органов местного самоуправления оперативной статистической информацией для осуществления управления муниципальной территорией.</t>
  </si>
  <si>
    <t>Мероприятие 1                                   Совершенствование системы стратегического управления социально-экономическим развитием Кингисеппского муниципального района</t>
  </si>
  <si>
    <t xml:space="preserve">Подпрограмма 1 Содействие развитию малого и среднего предпринимательства </t>
  </si>
  <si>
    <t>Задача: Повышение конкурентоспособности субъектов малого и среднего предпринимательства</t>
  </si>
  <si>
    <t>2014-2015 год</t>
  </si>
  <si>
    <t>Объём финансирования мероприятия в 2013 году
(тыс.руб.) *</t>
  </si>
  <si>
    <t>МКУ "Центр развития малого бизнеса и потребительского рынка"</t>
  </si>
  <si>
    <t>1.1.</t>
  </si>
  <si>
    <t>1.2.</t>
  </si>
  <si>
    <t>Мероприятие 2                                                         Субсидии начинающим субъектам малого предпринимательства</t>
  </si>
  <si>
    <t>Мероприятие 1                                                              По содействию эффективному ведению экономической деятельности субъектов малого и среднего предпринимательства</t>
  </si>
  <si>
    <t>Задача: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 , торговли и бытового обслуживания</t>
  </si>
  <si>
    <t>Мероприятие 1                                                              Мероприятия по созданию условий для обеспечения населения услугами торговли, общественного питания, бытового обслуживания</t>
  </si>
  <si>
    <t xml:space="preserve">Увеличение количества малых предприятий примерно на 90 единиц;                  увеличение количества потенциальных предпринимателей, прошедших обучение примерно на 9 человек;                  увеличение количества оказанных информационно-консультационных услуг примерно на 25 единиц; </t>
  </si>
  <si>
    <t>Количество вновь созданных субъектов малого предпринимательства при поддержке программных мероприятий</t>
  </si>
  <si>
    <t xml:space="preserve">Обеспечение поселений, входящих в состав МО "Кингисеппский муниципальный район" услугами  общественного питания, торговли и бытового обслуживания </t>
  </si>
  <si>
    <t>Объём финансирования мероприятия в 2015 году
(тыс.руб.) *</t>
  </si>
  <si>
    <t>2.</t>
  </si>
  <si>
    <t>Задача: Создание на территории Кингисеппского муниципального района конкурентоспособного потребительского рынка, обеспечивающего широкие возможности удовлетворения потребностей населения в товарах, услугах общественного питания, торговли и бытового обслуживания;</t>
  </si>
  <si>
    <t>2.1.</t>
  </si>
  <si>
    <t>Мероприятие 1                                             Мероприятия по созданию условий для обеспечения населения услугами торговли, общественного питания и бытового обслуживания</t>
  </si>
  <si>
    <t>3.</t>
  </si>
  <si>
    <t>Задача: Организация информирования и консультирования потребителей и субъектов малого предпринимательства в сфере защиты прав потребителей; повышение правовой грамотности населения Кингисеппского района в сфере потребительского законодательства;</t>
  </si>
  <si>
    <t>Комитет экономического развития и инвестиционной политики администрации МО "Кингисеппский муниципальный район"</t>
  </si>
  <si>
    <t>3.1.</t>
  </si>
  <si>
    <t>Мероприятие 1                                                      Расходы на обеспечение деятельности информационно-консультационного центра</t>
  </si>
  <si>
    <t>4.</t>
  </si>
  <si>
    <t>Задача: Обеспечение органов местного самоуправления оперативной статистической информацией для осуществления управления муниципальной территорией.</t>
  </si>
  <si>
    <t>4.1.</t>
  </si>
  <si>
    <t>Задача: Повышение оперативности и достоверности мониторинга социально-экономического развития в Кингисеппском муниципальном районе</t>
  </si>
  <si>
    <t>Администрация МО "Кингисеппский муниципальный район"</t>
  </si>
  <si>
    <t>Задача 1         Повышение оперативности и достоверности мониторинга социально-экономического развития в Кингисеппском муниципальном районе</t>
  </si>
  <si>
    <t>Задача 2 Совершенствование системы стратегического планирования и прогнозирования Кингисеппского муницпального района</t>
  </si>
  <si>
    <t>2017 год - 1000,0 тыс.руб.</t>
  </si>
  <si>
    <t>Задача: Совершенствование системы стратегического планирования и прогнозирования Кингисеппского муницпального района</t>
  </si>
  <si>
    <t>2,1</t>
  </si>
  <si>
    <t>Мероприятие 2                                   Совершенствование системы стратегического управления социально-экономическим развитием Кингисеппского муниципального района</t>
  </si>
  <si>
    <t>Подпрограмма 4 Совершенствование системы стратегического управления социально-экономическим развитием    в Кингисеппском муниципальном районе</t>
  </si>
  <si>
    <t>Другие источники</t>
  </si>
  <si>
    <t>2016 год- 1292,2 тыс.руб., Фед.бюджет</t>
  </si>
  <si>
    <t>2017 год - 1000,0 тыс.руб., бюджет Лен.обл</t>
  </si>
  <si>
    <t>ИТОГО</t>
  </si>
  <si>
    <t>Бюджет Кингисеппского муниципального района</t>
  </si>
  <si>
    <t>Средства бюджета Ленинградской области</t>
  </si>
  <si>
    <t xml:space="preserve">Средства бюджета Ленинградской области (тыс.руб.) </t>
  </si>
  <si>
    <t>Бюджет Кингисеппского городского поселения (тыс.руб.)</t>
  </si>
  <si>
    <t>1.3.</t>
  </si>
  <si>
    <t>2014 год - 878,0  2015 год- 886,0   ВСЕГО: 1764,0</t>
  </si>
  <si>
    <t>Планируемые результаты реализации муниципальной программы (подпрограммы) Кингисеппского муниципального района</t>
  </si>
  <si>
    <t>Перечень мероприятий программы "Стимулирование экономической активности в Кингисеппском муниципальном районе"</t>
  </si>
  <si>
    <t xml:space="preserve">Перечень мероприятий программы "Стимулирование экономической активности в Кингисеппском муниципальном районе" </t>
  </si>
  <si>
    <t>"Стимулирование экономической активности в Кингисеппком муниципальном районе"</t>
  </si>
  <si>
    <t>2.2.</t>
  </si>
  <si>
    <t>Мероприятие 1                                                         Поддержка малого, среднего предпринимательства и потребительского рынка</t>
  </si>
  <si>
    <t>Мероприятие 2 Расходы на обеспечение деятельности муниципальных казенных учреждений</t>
  </si>
  <si>
    <t xml:space="preserve">                            2018 год- 1052,7                               </t>
  </si>
  <si>
    <t>Мероприятие 1                                           Софинансирование мероприятия по организации мониторинга деятельности субъектов малого и среднего предпринимательства в МО "Кингисеппский муниципальный район"</t>
  </si>
  <si>
    <t>Мероприятие 1                                                         Организация и проведение ярмарок</t>
  </si>
  <si>
    <t>Обеспечение поселений, входящих в состав МО «Кингисеппский муниципальный район» услугами общественного питания, торговли и бытового обслуживания.</t>
  </si>
  <si>
    <t>Создание условий для эффективного функционирования системы защиты прав потребителей в Кингисеппском районе, повышения качества и безопасности товаров, работ и услуг</t>
  </si>
  <si>
    <t xml:space="preserve"> Количество организованных и проведенных ярмарок</t>
  </si>
  <si>
    <t>Осуществление переданных ОМСУ отдельных государственных полномочий по подготовке и проведению Всероссийской переписи 2016 года на территории МО "Кингисеппский муниципальный район"</t>
  </si>
  <si>
    <t>Разработка Стратегии социально-экономического развития МО «Кингисеппский муниципальный район» до 2030 года и плана мероприятий по реализации стратегии (документов стратегического планирования).</t>
  </si>
  <si>
    <t xml:space="preserve"> Задача 5 Развитие инфраструктуры по поддержке малого предпринимательства с целью оказания адресной методической, информационной, консультационной поддержки предпринимателям</t>
  </si>
  <si>
    <t>Показатель 1 Количество малых предприятий, включая индивидуальных предпринимателей</t>
  </si>
  <si>
    <t>Показатель 2 Количество потенциальных предпринимателей, прошедших обучение</t>
  </si>
  <si>
    <t>Показатель 3 Количество оказанных информационно-консультационных услуг</t>
  </si>
  <si>
    <t>Показатель 4 Количество предпринимателей принимающих участие в региональных и муниципальных целевых программах</t>
  </si>
  <si>
    <t>Показатель 1 Семинары со специалистами потребительского рынка администраций поселений</t>
  </si>
  <si>
    <t>Показатель 2 Индивидуальные консультации специалистам администраций поселений</t>
  </si>
  <si>
    <t>Показатель 3 Анализ динамики развития потребительского рынка</t>
  </si>
  <si>
    <t>Показатель 4 Подготовка дислокации объектов потребительского рынка</t>
  </si>
  <si>
    <t>Показатель 5 Анкетирование населения для определения его потребностей в товарах, работах, услугах</t>
  </si>
  <si>
    <t>Показатель 6 Ведение внутреннего реестра предприятий</t>
  </si>
  <si>
    <t>Показатель 7 Сбор и обобщение сведений о субъектах малого и среднего предпринимательства, занятых в сфере потребительского рынка</t>
  </si>
  <si>
    <t>Показатель 8 Консультативно-методическая помощь субъектам потребительского рынка</t>
  </si>
  <si>
    <t>Показатель 9 Просвещение учащихся и преподовательского состава общеобразовательных учебных заведений в области защиты прав потребителей</t>
  </si>
  <si>
    <t>Показатель 10 Рассмотрение обращений потребителей и помощь субъектам заявлениц (претензий) в адрес хозяйствующих субъектов, допустивших нарушения их потребительскох прав</t>
  </si>
  <si>
    <t>Показатель 11 Семинары для хозяйствующих субъектов</t>
  </si>
  <si>
    <t>Показатель 12 Анализ уровня цен и тарифов в субъектах ценообразования и динамики их изменения</t>
  </si>
  <si>
    <t>Показатель 13 Согласование закупочных цен на товары, приобретаемые на нужды муниципальных и бюджетных учреждений по прямым договорам и муниципальным контрактам</t>
  </si>
  <si>
    <t>Показатель 14 Анализ правильности формирования цен и тарифов в бюджетных и муниципальных учреждениях</t>
  </si>
  <si>
    <t xml:space="preserve">Показатель 15 Работа в межведомственной комиссии по вопросам оздоровления, отдыха и занятости детей и подростков в летнее время </t>
  </si>
  <si>
    <t xml:space="preserve">Показатель 4 Количество предпринимателей принимающих участие в региональной и муниципальной программах </t>
  </si>
  <si>
    <t xml:space="preserve">Показатель 5  Количество субъектов малого и среднего предпринимательства,  действующих менее одного года, на организацию предпринимательской деятельности, получивших поддержку за счет 
субсидии из бюджета МО «Кингисеппский муниципальный район»
</t>
  </si>
  <si>
    <t xml:space="preserve">Показатель 6 Количество вновь созданных рабочих мест, субъектами малого предпринимательства, получившими поддержку  за счет 
субсидии из бюджета МО «Кингисеппский муниципальный район»
</t>
  </si>
  <si>
    <t>Показатель 1 Обеспечение поселений, входящих в состав МО «Кингисеппский муниципальный район» услугами общественного питания, торговли и бытового обслуживания.</t>
  </si>
  <si>
    <t>Показатель 1 Консультации гражданам и юридическим лицам по вопросам ЗПП</t>
  </si>
  <si>
    <t>Показатель 2 Составление претензионных писем и исковых заявлений</t>
  </si>
  <si>
    <t>Показатель 3 Оказание помощи в составлении  исковых заявлений в суд о защите прав и законных интересов потребителей</t>
  </si>
  <si>
    <t>Показатель 4 Опубликование в СМИ    материалов,  способствующих повышению потребительской грамотности населения</t>
  </si>
  <si>
    <t>Показатель 5 Проведение  выездных приёмов потребителей по защите их прав и законных интересов в сельских поселениях района</t>
  </si>
  <si>
    <t>Показатель 1 Количество организованных и проведенных ярмарок</t>
  </si>
  <si>
    <t>Показатель 1  Осуществление переданных ОМСУ отдельных государственных полномочий по подготовке и проведению Всероссийской сельскохозяйственной перепеси 2016 года на территории МО "Кингисеппский муниципальный район"</t>
  </si>
  <si>
    <t>Показатель 2 Разработка Стратегии социально-экономического развития МО "Кингисеппский муницпальный район" до 2030 года и плана мероприятий по реализации стратегии</t>
  </si>
  <si>
    <t>2014 год - 335,0  2015 год- 200,0   ВСЕГО: 535,0</t>
  </si>
  <si>
    <t>2015 год- 554,0 бюджет ЛО, 2015 год - 2216,0 Фед.бюджет, ВСЕГО: 2770,0</t>
  </si>
  <si>
    <t xml:space="preserve">
</t>
  </si>
  <si>
    <t>Задача:  Развитие инфраструктуры по поддержке малого предпринимательства с целью оказания адресной методической, информационной, консультационной поддержки предпринимателям</t>
  </si>
  <si>
    <t>Показатель 8 Количество обновлений в разделе имущественной поддержки на сайте муниципального образования</t>
  </si>
  <si>
    <t xml:space="preserve">Показатель 11. Количество организованных семинаров направленных на развитие социального предпринимательства  
</t>
  </si>
  <si>
    <t xml:space="preserve">Показатель 12.Количество субъектов малого и среднего предпринимательства в расчёте на 1 тыс. человек населения </t>
  </si>
  <si>
    <t xml:space="preserve">Показатель 13. Доля среднесписочной численности работников малых и средних предприятий в среднесписочной численности работников всех предприятий и организаций </t>
  </si>
  <si>
    <t xml:space="preserve">Показатель 14. Оборот средних предприятий </t>
  </si>
  <si>
    <t xml:space="preserve">Показатель 15. Коэффициент «рождаемости» субъектов МСП  </t>
  </si>
  <si>
    <t>Показатель 16. Количество тематических выставок- ярмарок народных художественных промыслов</t>
  </si>
  <si>
    <t>2021 год</t>
  </si>
  <si>
    <t>2016 год- 200,0  2017 год- 2753,0  2018 год- 350,0  2019 год- 350,0  2020 год-350,0 2021 год - 350,0 ВСЕГО: 4353,0</t>
  </si>
  <si>
    <t xml:space="preserve">Показатель 7.  Прирост количества объектов в перечне муниципального имущества, предназначенного для предоставления во владение и (или) в пользование субъектам МСП и организациям, образующим инфраструктуру поддержки субъектов МСП, к предыдущему году </t>
  </si>
  <si>
    <t xml:space="preserve">Показатель 10 .Количество  семинаров для субъектов МСП по вопросам участия в муниципальных закупках и закупках отдельных юридических лиц </t>
  </si>
  <si>
    <t>2016 год- 1280,8  2017 год- 1813,3 2018 год- 1247,6 2019 год-1397,4  2020 год-1397,4  2021 год - 1397,4 ВСЕГО: 8533,9</t>
  </si>
  <si>
    <t>2016 год- 15,0          2017 год- 15,0            2018 год- 15,0             2019 год- 24,0           2020 год-24,0    2021 год - 24,0    ВСЕГО: 117,0</t>
  </si>
  <si>
    <t>2016 год- 25,1                 2017 год-87,8                            2018 год- 136,9                                2019 год- 136,9                            2020 год-136,9           2021 год - 137,8               ВСЕГО: 661,4</t>
  </si>
  <si>
    <t>2016 год- 58,53 бюджет Лен обл. 2017 год - 194,5 бюджет Лен обл.2018 год-325,7 бюджет Лен обл. 2019 год - 325,7 бюджет Лен обл 2020 год -325,7 бюджет Лен обл 2021 год - 325,7 бюджет Лен обл ВСЕГО: 1555,83 бюджет Лен.обл.</t>
  </si>
  <si>
    <t>Подпрограмма 5 Устойчивое развитие территории муниципального образования «Кингисеппский муниципальный район»</t>
  </si>
  <si>
    <t xml:space="preserve">Задачи: 1. Повышение инвестиционной привлекательности  путем размещение сельскохозяйственных и промышленных кластеров, необходимых для дальнейшего развития территории, комплексного обустройства территории инженерной и транспортной инфраструктурой, социально-значимыми объектами.
</t>
  </si>
  <si>
    <t>2019 - 11713,9 тыс. руб.</t>
  </si>
  <si>
    <t>Показатель 1  Внесение изменений в Схему территориального планирования муниципального образования «Кингисеппский муниципальный район» Ленинградской области.</t>
  </si>
  <si>
    <t>Мероприятие 1                                    Устойчивое развитие территории муниципального образования «Кингисеппский муниципальный район»</t>
  </si>
  <si>
    <t>Задача: Размещение сельскохозяйственных и промышленных кластеров, необходимых для дальнейшего развития территории и повышение инвестиционной привлекательности</t>
  </si>
  <si>
    <t>Внесение изменений в Схему территориального планирования муниципального образования «Кингисеппский муниципальный район» Ленинградской области.</t>
  </si>
  <si>
    <t>Задача 6. Стимулирование развития малого предпринимательства в области производства народных промыслов и продукции сельского хозяйства</t>
  </si>
  <si>
    <t>Показатель 1 Количество организованных мастер-классов</t>
  </si>
  <si>
    <t>2020 год - 102,2</t>
  </si>
  <si>
    <t>АМО "КМР"</t>
  </si>
  <si>
    <t>Количество проведенных мастер-классов</t>
  </si>
  <si>
    <t>Мероприятие 1. Организация и проведение мастер-классов народных промыслов</t>
  </si>
  <si>
    <t>1.1</t>
  </si>
  <si>
    <t>2.1</t>
  </si>
  <si>
    <t>3.1</t>
  </si>
  <si>
    <t>3.2</t>
  </si>
  <si>
    <t>3.3</t>
  </si>
  <si>
    <t>3.4</t>
  </si>
  <si>
    <t>3.5</t>
  </si>
  <si>
    <t>3.6</t>
  </si>
  <si>
    <t>4.1</t>
  </si>
  <si>
    <t>4.2</t>
  </si>
  <si>
    <t>5.1</t>
  </si>
  <si>
    <t>2016-2021 год</t>
  </si>
  <si>
    <t>2020год</t>
  </si>
  <si>
    <t xml:space="preserve">                                            2016 год- 3195,0 , бюджет Лен обл.  2017 год - 2000,0 2018 год - 2537,7 бюджет Лен обл. 2019 год - 2678,5 бюджет Лен обл. 2020 год - 2556,4 бюджет Лен обл.2021 год - 2598,3 бюджет Лен. обл. Бюджет Кингисеппского городского поселения                                   2017 год -5577,9     2018 год  - 6021,9     ВСЕГО: 27165,7</t>
  </si>
  <si>
    <t>2016 год- 100,2 бюджет Лен обл.  2017 год- 97,8 бюджет Лен обл. 2018 год- 97,8 бюджет Лен обл. 2019 год- 95,0 бюджет Лен обл. 2020 год- 95,0  бюджет Лен обл. 2021 год - 95,0  бюджет Лен обл                                                                        ВСЕГО: 580,8 бюджет Лен.обл.</t>
  </si>
  <si>
    <t>Показатель 17. Численность занятых в сфере малого и среднего предпринимательства, включая индивидуальных предпринимателей.</t>
  </si>
  <si>
    <t>ПРИЛОЖЕНИЕ 3</t>
  </si>
  <si>
    <t>ПРИЛОЖЕНИЕ 5</t>
  </si>
  <si>
    <t xml:space="preserve">Показатель 1 Формирование и 
сдача отчета по форме
 №1-ЛЕНОБЛ ИНД (один сбор по 15 отчетов), №1-ЛЕНОБЛ МО (один сбор по385 отчетов) №1-ЛЕНОБЛ  (два сбора по 200 отчетов в соответствии с графиком представления в ИАС «Мониторинг субъектов МСП ЛО»
</t>
  </si>
  <si>
    <t xml:space="preserve">Показатель 1 Количество малых предприятий, включая индивидуальных предпринимателей </t>
  </si>
  <si>
    <t>Показатель 3 Количество  оказанных информационно-консультационных услуг</t>
  </si>
  <si>
    <t>млрд. руб.</t>
  </si>
  <si>
    <t>Показатель 9  Доля закупок товаров (работ, услуг) у субъектов малого предпринимательства в совокупном годовом объеме закупок %</t>
  </si>
  <si>
    <t xml:space="preserve">    Увеличение числа малых предприятий, включая индивидуальных предпринимателей  на 90 единиц;
   Увеличение количества потенциальных предпринимателей, прошедших обучение на 9 человек;
     Увеличение количества оказанных информационно-консультационных услуг на 25 единиц;
   Организация и проведение ярмарок – 2 единицы в год;
 Увеличение количества субъектов малого и среднего предпринимательства в расчёте на 1 тыс. человек населения до 45,0 ед.;
 Увеличение доли среднесписочной численности работников малых и средних предприятий в среднесписочной численности работников всех предприятий и организаций до 42,6%;
 Увеличение оборота средних предприятий до 3,6 млрд. руб.;
 Увеличение коэффициента «рождаемости» субъектов МСП до 18 ед.;
 Прирост количества объектов в перечне муниципального имущества, предназначенного для предоставления во владение и (или) в пользование субъектам МСП и организациям, образующим инфраструктуру поддержки субъектов МСП, к предыдущему году– 10% в год;
 Количество обновлений в разделе имущественной поддержки на сайте муниципального образования– 1 раз в год;
 Доля закупок товаров (работ, услуг) у субъектов малого предпринимательства в совокупном годовом объеме закупок - не менее 15%
 Количество  семинаров для субъектов МСП по вопросам участия в муниципальных закупках и закупках отдельных юридических лиц – 2 ед. в год;
 Количество организованных семинаров направленных на развитие социального предпринимательства – 2 ед. в год.
 Количество субъектов малого и среднего предпринимательства,  действующих менее одного года, на организацию предпринимательской деятельности, получивших поддержку за счет субсидии из бюджета МО «Кингисеппский муниципальный район»:
            2016 год -7 ед.;
            2017 год – 5 ед.;
            2018 год – 3 ед.;
            2019 год – 3 ед.;
            2020 год – 3 ед.;
            2021 год – 3 ед.;
      Количество вновь созданных рабочих мест, субъектами малого предпринимательства, получившими поддержку  за счет субсидии из бюджета МО «Кингисеппский муниципальный район»;
                2016 год -14 ед.;
                2017 год – 10 ед.;
                2018 год – 6 ед.;
                2019 год – 6 ед.;
                2020 год – 6 ед.;
                2021 год – 6 ед.;
Количество тематических выставок-ярмарок народно-художественных промыслов – 1 ед. в год;
 Увеличение численности занятых в сфере малого и среднего предпринимательства, включая индивидуальных предпринимателей на 0,6 ед.
</t>
  </si>
  <si>
    <t xml:space="preserve">Формирование и 
сдача отчета по форме
 №1-ЛЕНОБЛ ИНД (один сбор по 15 отчетов), №1-ЛЕНОБЛ МО (один сбор по 385 отчетов) №1-ЛЕНОБЛ  (два сбора по 200 отчетов в соответствии с графиком представления в ИАС «Мониторинг субъектов МСП ЛО»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</si>
</sst>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#,##0.0"/>
    <numFmt numFmtId="179" formatCode="[$-FC19]d\ mmmm\ yyyy\ &quot;г.&quot;"/>
    <numFmt numFmtId="180" formatCode="#,##0.000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63"/>
      <name val="Times New Roman"/>
      <family val="1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sz val="14"/>
      <color indexed="6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sz val="10"/>
      <color theme="1"/>
      <name val="Arial Cyr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horizontal="left" vertical="top" wrapText="1"/>
    </xf>
    <xf numFmtId="16" fontId="1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178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178" fontId="1" fillId="0" borderId="10" xfId="0" applyNumberFormat="1" applyFont="1" applyFill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vertical="top" wrapText="1"/>
    </xf>
    <xf numFmtId="178" fontId="1" fillId="33" borderId="10" xfId="0" applyNumberFormat="1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vertical="top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176" fontId="1" fillId="0" borderId="10" xfId="0" applyNumberFormat="1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5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51" fillId="0" borderId="1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5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9" fillId="0" borderId="18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9" fontId="8" fillId="0" borderId="2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0" fontId="51" fillId="0" borderId="14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5" xfId="0" applyBorder="1" applyAlignment="1">
      <alignment/>
    </xf>
    <xf numFmtId="0" fontId="1" fillId="0" borderId="2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29" xfId="0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9" xfId="0" applyFont="1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10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22" xfId="0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178" fontId="1" fillId="0" borderId="11" xfId="0" applyNumberFormat="1" applyFont="1" applyFill="1" applyBorder="1" applyAlignment="1">
      <alignment horizontal="left" vertical="top" wrapText="1"/>
    </xf>
    <xf numFmtId="178" fontId="1" fillId="0" borderId="12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Border="1" applyAlignment="1">
      <alignment vertical="top" wrapText="1"/>
    </xf>
    <xf numFmtId="176" fontId="1" fillId="0" borderId="12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0" fontId="10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12" fillId="0" borderId="16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" fillId="33" borderId="30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2" fontId="5" fillId="33" borderId="30" xfId="0" applyNumberFormat="1" applyFont="1" applyFill="1" applyBorder="1" applyAlignment="1">
      <alignment horizontal="center" vertical="center" wrapText="1"/>
    </xf>
    <xf numFmtId="2" fontId="5" fillId="33" borderId="28" xfId="0" applyNumberFormat="1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49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 horizontal="center" vertical="center" wrapText="1"/>
    </xf>
    <xf numFmtId="2" fontId="5" fillId="33" borderId="39" xfId="0" applyNumberFormat="1" applyFont="1" applyFill="1" applyBorder="1" applyAlignment="1">
      <alignment horizontal="center" vertical="center" wrapText="1"/>
    </xf>
    <xf numFmtId="2" fontId="5" fillId="33" borderId="4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top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49" fontId="1" fillId="33" borderId="32" xfId="0" applyNumberFormat="1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0" fontId="1" fillId="33" borderId="34" xfId="0" applyNumberFormat="1" applyFont="1" applyFill="1" applyBorder="1" applyAlignment="1">
      <alignment horizontal="center" vertical="center" wrapText="1"/>
    </xf>
    <xf numFmtId="0" fontId="1" fillId="33" borderId="43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3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9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49" fontId="51" fillId="33" borderId="16" xfId="0" applyNumberFormat="1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horizontal="center" vertical="top" wrapText="1"/>
    </xf>
    <xf numFmtId="0" fontId="51" fillId="33" borderId="23" xfId="0" applyFont="1" applyFill="1" applyBorder="1" applyAlignment="1">
      <alignment horizontal="center" vertical="top" wrapText="1"/>
    </xf>
    <xf numFmtId="0" fontId="51" fillId="33" borderId="24" xfId="0" applyFont="1" applyFill="1" applyBorder="1" applyAlignment="1">
      <alignment horizontal="center" vertical="top" wrapText="1"/>
    </xf>
    <xf numFmtId="0" fontId="51" fillId="33" borderId="25" xfId="0" applyFont="1" applyFill="1" applyBorder="1" applyAlignment="1">
      <alignment horizontal="center" vertical="top" wrapText="1"/>
    </xf>
    <xf numFmtId="0" fontId="51" fillId="33" borderId="28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center" vertical="top" wrapText="1"/>
    </xf>
    <xf numFmtId="49" fontId="51" fillId="33" borderId="12" xfId="0" applyNumberFormat="1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23" xfId="0" applyFont="1" applyFill="1" applyBorder="1" applyAlignment="1">
      <alignment horizontal="center" vertical="top" wrapText="1"/>
    </xf>
    <xf numFmtId="49" fontId="51" fillId="33" borderId="11" xfId="0" applyNumberFormat="1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1" fillId="33" borderId="17" xfId="0" applyFont="1" applyFill="1" applyBorder="1" applyAlignment="1">
      <alignment horizontal="center" vertical="top" wrapText="1"/>
    </xf>
    <xf numFmtId="0" fontId="51" fillId="33" borderId="26" xfId="0" applyFont="1" applyFill="1" applyBorder="1" applyAlignment="1">
      <alignment horizontal="center" vertical="top" wrapText="1"/>
    </xf>
    <xf numFmtId="0" fontId="51" fillId="33" borderId="20" xfId="0" applyFont="1" applyFill="1" applyBorder="1" applyAlignment="1">
      <alignment horizontal="center" vertical="top" wrapText="1"/>
    </xf>
    <xf numFmtId="49" fontId="51" fillId="33" borderId="32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2" fontId="51" fillId="33" borderId="30" xfId="0" applyNumberFormat="1" applyFont="1" applyFill="1" applyBorder="1" applyAlignment="1">
      <alignment horizontal="center" vertical="center" wrapText="1"/>
    </xf>
    <xf numFmtId="2" fontId="51" fillId="33" borderId="41" xfId="0" applyNumberFormat="1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vertical="center"/>
    </xf>
    <xf numFmtId="0" fontId="51" fillId="33" borderId="34" xfId="0" applyFont="1" applyFill="1" applyBorder="1" applyAlignment="1">
      <alignment vertical="top" wrapText="1"/>
    </xf>
    <xf numFmtId="0" fontId="51" fillId="33" borderId="34" xfId="0" applyNumberFormat="1" applyFont="1" applyFill="1" applyBorder="1" applyAlignment="1">
      <alignment horizontal="center" vertical="center" wrapText="1"/>
    </xf>
    <xf numFmtId="0" fontId="51" fillId="33" borderId="43" xfId="0" applyNumberFormat="1" applyFont="1" applyFill="1" applyBorder="1" applyAlignment="1">
      <alignment horizontal="center" vertical="center" wrapText="1"/>
    </xf>
    <xf numFmtId="0" fontId="51" fillId="33" borderId="12" xfId="0" applyNumberFormat="1" applyFont="1" applyFill="1" applyBorder="1" applyAlignment="1">
      <alignment horizontal="center" vertical="center" wrapText="1"/>
    </xf>
    <xf numFmtId="49" fontId="51" fillId="33" borderId="36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wrapText="1"/>
    </xf>
    <xf numFmtId="0" fontId="51" fillId="33" borderId="28" xfId="0" applyFont="1" applyFill="1" applyBorder="1" applyAlignment="1">
      <alignment vertical="center"/>
    </xf>
    <xf numFmtId="0" fontId="51" fillId="33" borderId="29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top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1" fillId="33" borderId="14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top" wrapText="1"/>
    </xf>
    <xf numFmtId="0" fontId="51" fillId="33" borderId="13" xfId="0" applyFont="1" applyFill="1" applyBorder="1" applyAlignment="1">
      <alignment horizontal="justify" vertical="top" wrapText="1"/>
    </xf>
    <xf numFmtId="0" fontId="51" fillId="33" borderId="13" xfId="0" applyNumberFormat="1" applyFont="1" applyFill="1" applyBorder="1" applyAlignment="1">
      <alignment horizontal="center" vertical="center" wrapText="1"/>
    </xf>
    <xf numFmtId="0" fontId="51" fillId="33" borderId="17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51" fillId="33" borderId="20" xfId="0" applyNumberFormat="1" applyFont="1" applyFill="1" applyBorder="1" applyAlignment="1">
      <alignment horizontal="center" vertical="center" wrapText="1"/>
    </xf>
    <xf numFmtId="0" fontId="51" fillId="33" borderId="16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justify" vertical="top" wrapText="1"/>
    </xf>
    <xf numFmtId="0" fontId="51" fillId="33" borderId="12" xfId="0" applyFont="1" applyFill="1" applyBorder="1" applyAlignment="1">
      <alignment vertical="top" wrapText="1"/>
    </xf>
    <xf numFmtId="0" fontId="51" fillId="33" borderId="28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justify" vertical="top"/>
    </xf>
    <xf numFmtId="49" fontId="51" fillId="33" borderId="36" xfId="0" applyNumberFormat="1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vertical="top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wrapText="1"/>
    </xf>
    <xf numFmtId="0" fontId="51" fillId="33" borderId="39" xfId="0" applyFont="1" applyFill="1" applyBorder="1" applyAlignment="1">
      <alignment vertical="center"/>
    </xf>
    <xf numFmtId="0" fontId="51" fillId="33" borderId="40" xfId="0" applyFont="1" applyFill="1" applyBorder="1" applyAlignment="1">
      <alignment vertical="center"/>
    </xf>
    <xf numFmtId="0" fontId="51" fillId="33" borderId="12" xfId="0" applyFont="1" applyFill="1" applyBorder="1" applyAlignment="1">
      <alignment horizontal="center" vertical="center" wrapText="1"/>
    </xf>
    <xf numFmtId="2" fontId="51" fillId="33" borderId="12" xfId="0" applyNumberFormat="1" applyFont="1" applyFill="1" applyBorder="1" applyAlignment="1">
      <alignment horizontal="center" vertical="center" wrapText="1"/>
    </xf>
    <xf numFmtId="0" fontId="51" fillId="33" borderId="12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3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2" fontId="51" fillId="33" borderId="42" xfId="0" applyNumberFormat="1" applyFont="1" applyFill="1" applyBorder="1" applyAlignment="1">
      <alignment horizontal="center" vertical="center" wrapText="1"/>
    </xf>
    <xf numFmtId="0" fontId="51" fillId="33" borderId="23" xfId="0" applyNumberFormat="1" applyFont="1" applyFill="1" applyBorder="1" applyAlignment="1">
      <alignment horizontal="center" vertical="center" wrapText="1"/>
    </xf>
    <xf numFmtId="2" fontId="51" fillId="33" borderId="16" xfId="0" applyNumberFormat="1" applyFont="1" applyFill="1" applyBorder="1" applyAlignment="1">
      <alignment horizontal="center" vertical="center" wrapText="1"/>
    </xf>
    <xf numFmtId="2" fontId="51" fillId="33" borderId="28" xfId="0" applyNumberFormat="1" applyFont="1" applyFill="1" applyBorder="1" applyAlignment="1">
      <alignment horizontal="center" vertical="center" wrapText="1"/>
    </xf>
    <xf numFmtId="2" fontId="51" fillId="33" borderId="29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49" fontId="51" fillId="33" borderId="44" xfId="0" applyNumberFormat="1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 wrapText="1"/>
    </xf>
    <xf numFmtId="0" fontId="51" fillId="33" borderId="46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45" xfId="0" applyFont="1" applyFill="1" applyBorder="1" applyAlignment="1">
      <alignment wrapText="1"/>
    </xf>
    <xf numFmtId="0" fontId="51" fillId="33" borderId="47" xfId="0" applyNumberFormat="1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/>
    </xf>
    <xf numFmtId="0" fontId="51" fillId="33" borderId="46" xfId="0" applyNumberFormat="1" applyFont="1" applyFill="1" applyBorder="1" applyAlignment="1">
      <alignment horizontal="center" vertical="center" wrapText="1"/>
    </xf>
    <xf numFmtId="49" fontId="51" fillId="33" borderId="48" xfId="0" applyNumberFormat="1" applyFont="1" applyFill="1" applyBorder="1" applyAlignment="1">
      <alignment horizontal="center" vertical="center"/>
    </xf>
    <xf numFmtId="0" fontId="51" fillId="33" borderId="49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49" fontId="54" fillId="33" borderId="24" xfId="0" applyNumberFormat="1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top" wrapText="1"/>
    </xf>
    <xf numFmtId="0" fontId="51" fillId="33" borderId="19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vertical="top" wrapText="1"/>
    </xf>
    <xf numFmtId="49" fontId="51" fillId="33" borderId="11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96"/>
  <sheetViews>
    <sheetView tabSelected="1" view="pageBreakPreview" zoomScale="70" zoomScaleNormal="60" zoomScaleSheetLayoutView="70" zoomScalePageLayoutView="0" workbookViewId="0" topLeftCell="A62">
      <selection activeCell="F64" sqref="F64"/>
    </sheetView>
  </sheetViews>
  <sheetFormatPr defaultColWidth="9.00390625" defaultRowHeight="12.75"/>
  <cols>
    <col min="1" max="1" width="4.875" style="88" customWidth="1"/>
    <col min="2" max="2" width="20.875" style="0" customWidth="1"/>
    <col min="3" max="3" width="16.125" style="0" customWidth="1"/>
    <col min="4" max="4" width="9.25390625" style="0" customWidth="1"/>
    <col min="5" max="5" width="8.125" style="0" customWidth="1"/>
    <col min="6" max="6" width="26.00390625" style="0" customWidth="1"/>
    <col min="7" max="7" width="10.375" style="0" customWidth="1"/>
    <col min="8" max="8" width="16.00390625" style="0" customWidth="1"/>
    <col min="9" max="16" width="8.25390625" style="0" customWidth="1"/>
  </cols>
  <sheetData>
    <row r="1" spans="1:16" s="38" customFormat="1" ht="13.5" customHeight="1">
      <c r="A1" s="80"/>
      <c r="K1" s="5"/>
      <c r="L1" s="5"/>
      <c r="M1" s="129"/>
      <c r="N1" s="129"/>
      <c r="O1" s="129"/>
      <c r="P1" s="58"/>
    </row>
    <row r="2" spans="1:13" s="35" customFormat="1" ht="18.75">
      <c r="A2" s="81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6"/>
    </row>
    <row r="3" spans="1:16" s="35" customFormat="1" ht="31.5" customHeight="1">
      <c r="A3" s="81"/>
      <c r="B3" s="33"/>
      <c r="C3" s="33"/>
      <c r="D3" s="33"/>
      <c r="E3" s="33"/>
      <c r="F3" s="33"/>
      <c r="G3" s="33"/>
      <c r="H3" s="33"/>
      <c r="I3" s="33"/>
      <c r="J3" s="125" t="s">
        <v>183</v>
      </c>
      <c r="K3" s="125"/>
      <c r="L3" s="125"/>
      <c r="M3" s="125"/>
      <c r="N3" s="125"/>
      <c r="O3" s="125"/>
      <c r="P3" s="125"/>
    </row>
    <row r="4" spans="1:14" s="35" customFormat="1" ht="15.75">
      <c r="A4" s="123" t="s">
        <v>88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39"/>
      <c r="M4" s="39"/>
      <c r="N4" s="39"/>
    </row>
    <row r="5" spans="1:14" s="35" customFormat="1" ht="18.75">
      <c r="A5" s="126" t="s">
        <v>91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1"/>
      <c r="M5" s="11"/>
      <c r="N5" s="11"/>
    </row>
    <row r="6" spans="1:14" s="35" customFormat="1" ht="18.75">
      <c r="A6" s="130" t="s">
        <v>34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2"/>
      <c r="M6" s="12"/>
      <c r="N6" s="12"/>
    </row>
    <row r="7" spans="1:14" s="35" customFormat="1" ht="15">
      <c r="A7" s="8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6" s="35" customFormat="1" ht="15">
      <c r="A8" s="134" t="s">
        <v>8</v>
      </c>
      <c r="B8" s="121" t="s">
        <v>1</v>
      </c>
      <c r="C8" s="119" t="s">
        <v>2</v>
      </c>
      <c r="D8" s="133"/>
      <c r="E8" s="120"/>
      <c r="F8" s="121" t="s">
        <v>3</v>
      </c>
      <c r="G8" s="121" t="s">
        <v>4</v>
      </c>
      <c r="H8" s="121" t="s">
        <v>5</v>
      </c>
      <c r="I8" s="118" t="s">
        <v>6</v>
      </c>
      <c r="J8" s="118"/>
      <c r="K8" s="118"/>
      <c r="L8" s="118"/>
      <c r="M8" s="118"/>
      <c r="N8" s="118"/>
      <c r="O8" s="118"/>
      <c r="P8" s="117"/>
    </row>
    <row r="9" spans="1:16" s="35" customFormat="1" ht="75">
      <c r="A9" s="135"/>
      <c r="B9" s="122"/>
      <c r="C9" s="3" t="s">
        <v>25</v>
      </c>
      <c r="D9" s="119" t="s">
        <v>78</v>
      </c>
      <c r="E9" s="120"/>
      <c r="F9" s="122"/>
      <c r="G9" s="122"/>
      <c r="H9" s="122"/>
      <c r="I9" s="59" t="s">
        <v>17</v>
      </c>
      <c r="J9" s="59" t="s">
        <v>18</v>
      </c>
      <c r="K9" s="59" t="s">
        <v>19</v>
      </c>
      <c r="L9" s="59" t="s">
        <v>22</v>
      </c>
      <c r="M9" s="59" t="s">
        <v>29</v>
      </c>
      <c r="N9" s="59" t="s">
        <v>30</v>
      </c>
      <c r="O9" s="2" t="s">
        <v>31</v>
      </c>
      <c r="P9" s="2" t="s">
        <v>146</v>
      </c>
    </row>
    <row r="10" spans="1:16" s="35" customFormat="1" ht="15.75" thickBot="1">
      <c r="A10" s="83">
        <v>1</v>
      </c>
      <c r="B10" s="10">
        <v>2</v>
      </c>
      <c r="C10" s="10">
        <v>3</v>
      </c>
      <c r="D10" s="127">
        <v>4</v>
      </c>
      <c r="E10" s="128"/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74">
        <v>14</v>
      </c>
      <c r="P10" s="77">
        <v>15</v>
      </c>
    </row>
    <row r="11" spans="1:16" s="35" customFormat="1" ht="60">
      <c r="A11" s="275" t="s">
        <v>167</v>
      </c>
      <c r="B11" s="276" t="s">
        <v>24</v>
      </c>
      <c r="C11" s="277" t="s">
        <v>135</v>
      </c>
      <c r="D11" s="278" t="s">
        <v>136</v>
      </c>
      <c r="E11" s="279"/>
      <c r="F11" s="280" t="s">
        <v>104</v>
      </c>
      <c r="G11" s="281" t="s">
        <v>28</v>
      </c>
      <c r="H11" s="281">
        <v>2600</v>
      </c>
      <c r="I11" s="282">
        <v>2755</v>
      </c>
      <c r="J11" s="282">
        <v>2765</v>
      </c>
      <c r="K11" s="282" t="s">
        <v>32</v>
      </c>
      <c r="L11" s="282" t="s">
        <v>32</v>
      </c>
      <c r="M11" s="282" t="s">
        <v>32</v>
      </c>
      <c r="N11" s="282" t="s">
        <v>32</v>
      </c>
      <c r="O11" s="283" t="s">
        <v>32</v>
      </c>
      <c r="P11" s="283" t="s">
        <v>32</v>
      </c>
    </row>
    <row r="12" spans="1:16" s="35" customFormat="1" ht="60">
      <c r="A12" s="284"/>
      <c r="B12" s="285"/>
      <c r="C12" s="286"/>
      <c r="D12" s="278"/>
      <c r="E12" s="279"/>
      <c r="F12" s="287" t="s">
        <v>105</v>
      </c>
      <c r="G12" s="283" t="s">
        <v>28</v>
      </c>
      <c r="H12" s="283">
        <v>16</v>
      </c>
      <c r="I12" s="283">
        <v>18</v>
      </c>
      <c r="J12" s="283">
        <v>21</v>
      </c>
      <c r="K12" s="283" t="s">
        <v>32</v>
      </c>
      <c r="L12" s="283" t="s">
        <v>32</v>
      </c>
      <c r="M12" s="283" t="s">
        <v>32</v>
      </c>
      <c r="N12" s="283" t="s">
        <v>32</v>
      </c>
      <c r="O12" s="283" t="s">
        <v>32</v>
      </c>
      <c r="P12" s="283" t="s">
        <v>32</v>
      </c>
    </row>
    <row r="13" spans="1:16" s="35" customFormat="1" ht="45">
      <c r="A13" s="284"/>
      <c r="B13" s="285"/>
      <c r="C13" s="286"/>
      <c r="D13" s="278"/>
      <c r="E13" s="279"/>
      <c r="F13" s="287" t="s">
        <v>106</v>
      </c>
      <c r="G13" s="283" t="s">
        <v>28</v>
      </c>
      <c r="H13" s="283">
        <v>120</v>
      </c>
      <c r="I13" s="283">
        <v>130</v>
      </c>
      <c r="J13" s="283">
        <v>138</v>
      </c>
      <c r="K13" s="283" t="s">
        <v>32</v>
      </c>
      <c r="L13" s="283" t="s">
        <v>32</v>
      </c>
      <c r="M13" s="283" t="s">
        <v>32</v>
      </c>
      <c r="N13" s="283" t="s">
        <v>32</v>
      </c>
      <c r="O13" s="283" t="s">
        <v>32</v>
      </c>
      <c r="P13" s="283" t="s">
        <v>32</v>
      </c>
    </row>
    <row r="14" spans="1:16" s="35" customFormat="1" ht="90.75" thickBot="1">
      <c r="A14" s="288"/>
      <c r="B14" s="289"/>
      <c r="C14" s="290"/>
      <c r="D14" s="291"/>
      <c r="E14" s="292"/>
      <c r="F14" s="293" t="s">
        <v>107</v>
      </c>
      <c r="G14" s="294" t="s">
        <v>33</v>
      </c>
      <c r="H14" s="294">
        <v>2</v>
      </c>
      <c r="I14" s="294">
        <v>2</v>
      </c>
      <c r="J14" s="294">
        <v>3</v>
      </c>
      <c r="K14" s="294" t="s">
        <v>32</v>
      </c>
      <c r="L14" s="294" t="s">
        <v>32</v>
      </c>
      <c r="M14" s="294" t="s">
        <v>32</v>
      </c>
      <c r="N14" s="294" t="s">
        <v>32</v>
      </c>
      <c r="O14" s="294" t="s">
        <v>32</v>
      </c>
      <c r="P14" s="294" t="s">
        <v>32</v>
      </c>
    </row>
    <row r="15" spans="1:16" s="35" customFormat="1" ht="18.75">
      <c r="A15" s="295" t="s">
        <v>35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6"/>
    </row>
    <row r="16" spans="1:16" s="35" customFormat="1" ht="12.75">
      <c r="A16" s="297" t="s">
        <v>8</v>
      </c>
      <c r="B16" s="248" t="s">
        <v>1</v>
      </c>
      <c r="C16" s="99" t="s">
        <v>2</v>
      </c>
      <c r="D16" s="298"/>
      <c r="E16" s="100"/>
      <c r="F16" s="248" t="s">
        <v>3</v>
      </c>
      <c r="G16" s="248" t="s">
        <v>4</v>
      </c>
      <c r="H16" s="248" t="s">
        <v>5</v>
      </c>
      <c r="I16" s="299" t="s">
        <v>6</v>
      </c>
      <c r="J16" s="299"/>
      <c r="K16" s="299"/>
      <c r="L16" s="299"/>
      <c r="M16" s="299"/>
      <c r="N16" s="299"/>
      <c r="O16" s="299"/>
      <c r="P16" s="300"/>
    </row>
    <row r="17" spans="1:16" s="35" customFormat="1" ht="51">
      <c r="A17" s="301"/>
      <c r="B17" s="249"/>
      <c r="C17" s="27" t="s">
        <v>25</v>
      </c>
      <c r="D17" s="99" t="s">
        <v>78</v>
      </c>
      <c r="E17" s="100"/>
      <c r="F17" s="249"/>
      <c r="G17" s="249"/>
      <c r="H17" s="249"/>
      <c r="I17" s="27" t="s">
        <v>17</v>
      </c>
      <c r="J17" s="27" t="s">
        <v>18</v>
      </c>
      <c r="K17" s="27" t="s">
        <v>19</v>
      </c>
      <c r="L17" s="27" t="s">
        <v>22</v>
      </c>
      <c r="M17" s="27" t="s">
        <v>29</v>
      </c>
      <c r="N17" s="27" t="s">
        <v>30</v>
      </c>
      <c r="O17" s="40" t="s">
        <v>31</v>
      </c>
      <c r="P17" s="40" t="s">
        <v>146</v>
      </c>
    </row>
    <row r="18" spans="1:16" s="35" customFormat="1" ht="13.5" thickBot="1">
      <c r="A18" s="302">
        <v>1</v>
      </c>
      <c r="B18" s="95">
        <v>2</v>
      </c>
      <c r="C18" s="95">
        <v>3</v>
      </c>
      <c r="D18" s="303">
        <v>4</v>
      </c>
      <c r="E18" s="304"/>
      <c r="F18" s="95">
        <v>5</v>
      </c>
      <c r="G18" s="95">
        <v>6</v>
      </c>
      <c r="H18" s="95">
        <v>7</v>
      </c>
      <c r="I18" s="95">
        <v>8</v>
      </c>
      <c r="J18" s="95">
        <v>9</v>
      </c>
      <c r="K18" s="95">
        <v>10</v>
      </c>
      <c r="L18" s="95">
        <v>11</v>
      </c>
      <c r="M18" s="95">
        <v>12</v>
      </c>
      <c r="N18" s="95">
        <v>13</v>
      </c>
      <c r="O18" s="32">
        <v>14</v>
      </c>
      <c r="P18" s="32">
        <v>15</v>
      </c>
    </row>
    <row r="19" spans="1:16" s="35" customFormat="1" ht="51">
      <c r="A19" s="305" t="s">
        <v>168</v>
      </c>
      <c r="B19" s="306" t="s">
        <v>36</v>
      </c>
      <c r="C19" s="307" t="s">
        <v>87</v>
      </c>
      <c r="D19" s="308"/>
      <c r="E19" s="309"/>
      <c r="F19" s="310" t="s">
        <v>108</v>
      </c>
      <c r="G19" s="310" t="s">
        <v>28</v>
      </c>
      <c r="H19" s="310">
        <v>2</v>
      </c>
      <c r="I19" s="310">
        <v>2</v>
      </c>
      <c r="J19" s="310">
        <v>2</v>
      </c>
      <c r="K19" s="310" t="s">
        <v>32</v>
      </c>
      <c r="L19" s="310" t="s">
        <v>32</v>
      </c>
      <c r="M19" s="310" t="s">
        <v>32</v>
      </c>
      <c r="N19" s="311" t="s">
        <v>32</v>
      </c>
      <c r="O19" s="312" t="s">
        <v>32</v>
      </c>
      <c r="P19" s="312" t="s">
        <v>32</v>
      </c>
    </row>
    <row r="20" spans="1:16" s="35" customFormat="1" ht="38.25">
      <c r="A20" s="313"/>
      <c r="B20" s="314"/>
      <c r="C20" s="315"/>
      <c r="D20" s="316"/>
      <c r="E20" s="317"/>
      <c r="F20" s="312" t="s">
        <v>109</v>
      </c>
      <c r="G20" s="312" t="s">
        <v>28</v>
      </c>
      <c r="H20" s="312">
        <v>10</v>
      </c>
      <c r="I20" s="312">
        <v>10</v>
      </c>
      <c r="J20" s="312">
        <v>10</v>
      </c>
      <c r="K20" s="312" t="s">
        <v>32</v>
      </c>
      <c r="L20" s="312" t="s">
        <v>32</v>
      </c>
      <c r="M20" s="312" t="s">
        <v>32</v>
      </c>
      <c r="N20" s="318" t="s">
        <v>32</v>
      </c>
      <c r="O20" s="312" t="s">
        <v>32</v>
      </c>
      <c r="P20" s="312" t="s">
        <v>32</v>
      </c>
    </row>
    <row r="21" spans="1:16" s="35" customFormat="1" ht="38.25">
      <c r="A21" s="313"/>
      <c r="B21" s="314"/>
      <c r="C21" s="315"/>
      <c r="D21" s="316"/>
      <c r="E21" s="317"/>
      <c r="F21" s="312" t="s">
        <v>110</v>
      </c>
      <c r="G21" s="312" t="s">
        <v>28</v>
      </c>
      <c r="H21" s="312">
        <v>12</v>
      </c>
      <c r="I21" s="312">
        <v>12</v>
      </c>
      <c r="J21" s="312">
        <v>12</v>
      </c>
      <c r="K21" s="312" t="s">
        <v>32</v>
      </c>
      <c r="L21" s="312" t="s">
        <v>32</v>
      </c>
      <c r="M21" s="312" t="s">
        <v>32</v>
      </c>
      <c r="N21" s="318" t="s">
        <v>32</v>
      </c>
      <c r="O21" s="312" t="s">
        <v>32</v>
      </c>
      <c r="P21" s="312" t="s">
        <v>32</v>
      </c>
    </row>
    <row r="22" spans="1:16" s="35" customFormat="1" ht="38.25">
      <c r="A22" s="313"/>
      <c r="B22" s="314"/>
      <c r="C22" s="315"/>
      <c r="D22" s="316"/>
      <c r="E22" s="317"/>
      <c r="F22" s="312" t="s">
        <v>111</v>
      </c>
      <c r="G22" s="312" t="s">
        <v>28</v>
      </c>
      <c r="H22" s="312">
        <v>1</v>
      </c>
      <c r="I22" s="312">
        <v>1</v>
      </c>
      <c r="J22" s="312">
        <v>1</v>
      </c>
      <c r="K22" s="312" t="s">
        <v>32</v>
      </c>
      <c r="L22" s="312" t="s">
        <v>32</v>
      </c>
      <c r="M22" s="312" t="s">
        <v>32</v>
      </c>
      <c r="N22" s="318" t="s">
        <v>32</v>
      </c>
      <c r="O22" s="312" t="s">
        <v>32</v>
      </c>
      <c r="P22" s="312" t="s">
        <v>32</v>
      </c>
    </row>
    <row r="23" spans="1:16" s="35" customFormat="1" ht="51">
      <c r="A23" s="313"/>
      <c r="B23" s="314"/>
      <c r="C23" s="315"/>
      <c r="D23" s="316"/>
      <c r="E23" s="317"/>
      <c r="F23" s="312" t="s">
        <v>112</v>
      </c>
      <c r="G23" s="312" t="s">
        <v>28</v>
      </c>
      <c r="H23" s="312">
        <v>1</v>
      </c>
      <c r="I23" s="312">
        <v>1</v>
      </c>
      <c r="J23" s="312">
        <v>1</v>
      </c>
      <c r="K23" s="312" t="s">
        <v>32</v>
      </c>
      <c r="L23" s="312" t="s">
        <v>32</v>
      </c>
      <c r="M23" s="312" t="s">
        <v>32</v>
      </c>
      <c r="N23" s="318" t="s">
        <v>32</v>
      </c>
      <c r="O23" s="312" t="s">
        <v>32</v>
      </c>
      <c r="P23" s="312" t="s">
        <v>32</v>
      </c>
    </row>
    <row r="24" spans="1:16" s="35" customFormat="1" ht="38.25">
      <c r="A24" s="313"/>
      <c r="B24" s="314"/>
      <c r="C24" s="315"/>
      <c r="D24" s="316"/>
      <c r="E24" s="317"/>
      <c r="F24" s="312" t="s">
        <v>113</v>
      </c>
      <c r="G24" s="312" t="s">
        <v>21</v>
      </c>
      <c r="H24" s="312">
        <v>100</v>
      </c>
      <c r="I24" s="312">
        <v>100</v>
      </c>
      <c r="J24" s="312">
        <v>100</v>
      </c>
      <c r="K24" s="312" t="s">
        <v>32</v>
      </c>
      <c r="L24" s="312" t="s">
        <v>32</v>
      </c>
      <c r="M24" s="312" t="s">
        <v>32</v>
      </c>
      <c r="N24" s="318" t="s">
        <v>32</v>
      </c>
      <c r="O24" s="312" t="s">
        <v>32</v>
      </c>
      <c r="P24" s="312" t="s">
        <v>32</v>
      </c>
    </row>
    <row r="25" spans="1:16" s="35" customFormat="1" ht="76.5">
      <c r="A25" s="313"/>
      <c r="B25" s="314"/>
      <c r="C25" s="315"/>
      <c r="D25" s="316"/>
      <c r="E25" s="317"/>
      <c r="F25" s="312" t="s">
        <v>114</v>
      </c>
      <c r="G25" s="312" t="s">
        <v>28</v>
      </c>
      <c r="H25" s="312">
        <v>5</v>
      </c>
      <c r="I25" s="312">
        <v>5</v>
      </c>
      <c r="J25" s="312">
        <v>5</v>
      </c>
      <c r="K25" s="312" t="s">
        <v>32</v>
      </c>
      <c r="L25" s="312" t="s">
        <v>32</v>
      </c>
      <c r="M25" s="312" t="s">
        <v>32</v>
      </c>
      <c r="N25" s="318" t="s">
        <v>32</v>
      </c>
      <c r="O25" s="312" t="s">
        <v>32</v>
      </c>
      <c r="P25" s="312" t="s">
        <v>32</v>
      </c>
    </row>
    <row r="26" spans="1:16" s="35" customFormat="1" ht="51">
      <c r="A26" s="313"/>
      <c r="B26" s="314"/>
      <c r="C26" s="315"/>
      <c r="D26" s="316"/>
      <c r="E26" s="317"/>
      <c r="F26" s="312" t="s">
        <v>115</v>
      </c>
      <c r="G26" s="312" t="s">
        <v>20</v>
      </c>
      <c r="H26" s="312">
        <v>300</v>
      </c>
      <c r="I26" s="312">
        <v>300</v>
      </c>
      <c r="J26" s="312">
        <v>300</v>
      </c>
      <c r="K26" s="312" t="s">
        <v>32</v>
      </c>
      <c r="L26" s="312" t="s">
        <v>32</v>
      </c>
      <c r="M26" s="312" t="s">
        <v>32</v>
      </c>
      <c r="N26" s="318" t="s">
        <v>32</v>
      </c>
      <c r="O26" s="312" t="s">
        <v>32</v>
      </c>
      <c r="P26" s="312" t="s">
        <v>32</v>
      </c>
    </row>
    <row r="27" spans="1:16" s="35" customFormat="1" ht="76.5">
      <c r="A27" s="313"/>
      <c r="B27" s="314"/>
      <c r="C27" s="315"/>
      <c r="D27" s="316"/>
      <c r="E27" s="317"/>
      <c r="F27" s="312" t="s">
        <v>116</v>
      </c>
      <c r="G27" s="312" t="s">
        <v>28</v>
      </c>
      <c r="H27" s="312">
        <v>5</v>
      </c>
      <c r="I27" s="312">
        <v>5</v>
      </c>
      <c r="J27" s="312">
        <v>5</v>
      </c>
      <c r="K27" s="312" t="s">
        <v>32</v>
      </c>
      <c r="L27" s="312" t="s">
        <v>32</v>
      </c>
      <c r="M27" s="312" t="s">
        <v>32</v>
      </c>
      <c r="N27" s="318" t="s">
        <v>32</v>
      </c>
      <c r="O27" s="312" t="s">
        <v>32</v>
      </c>
      <c r="P27" s="312" t="s">
        <v>32</v>
      </c>
    </row>
    <row r="28" spans="1:16" s="35" customFormat="1" ht="89.25">
      <c r="A28" s="313"/>
      <c r="B28" s="314"/>
      <c r="C28" s="315"/>
      <c r="D28" s="316"/>
      <c r="E28" s="317"/>
      <c r="F28" s="312" t="s">
        <v>117</v>
      </c>
      <c r="G28" s="312" t="s">
        <v>28</v>
      </c>
      <c r="H28" s="312">
        <v>50</v>
      </c>
      <c r="I28" s="312">
        <v>50</v>
      </c>
      <c r="J28" s="312">
        <v>50</v>
      </c>
      <c r="K28" s="312" t="s">
        <v>32</v>
      </c>
      <c r="L28" s="312" t="s">
        <v>32</v>
      </c>
      <c r="M28" s="312" t="s">
        <v>32</v>
      </c>
      <c r="N28" s="318" t="s">
        <v>32</v>
      </c>
      <c r="O28" s="312" t="s">
        <v>32</v>
      </c>
      <c r="P28" s="312" t="s">
        <v>32</v>
      </c>
    </row>
    <row r="29" spans="1:16" s="35" customFormat="1" ht="25.5">
      <c r="A29" s="313"/>
      <c r="B29" s="314"/>
      <c r="C29" s="315"/>
      <c r="D29" s="316"/>
      <c r="E29" s="317"/>
      <c r="F29" s="312" t="s">
        <v>118</v>
      </c>
      <c r="G29" s="312" t="s">
        <v>28</v>
      </c>
      <c r="H29" s="312">
        <v>1</v>
      </c>
      <c r="I29" s="312">
        <v>1</v>
      </c>
      <c r="J29" s="312">
        <v>1</v>
      </c>
      <c r="K29" s="312" t="s">
        <v>32</v>
      </c>
      <c r="L29" s="312" t="s">
        <v>32</v>
      </c>
      <c r="M29" s="312" t="s">
        <v>32</v>
      </c>
      <c r="N29" s="318" t="s">
        <v>32</v>
      </c>
      <c r="O29" s="312" t="s">
        <v>32</v>
      </c>
      <c r="P29" s="312" t="s">
        <v>32</v>
      </c>
    </row>
    <row r="30" spans="1:16" s="35" customFormat="1" ht="51">
      <c r="A30" s="313"/>
      <c r="B30" s="314"/>
      <c r="C30" s="315"/>
      <c r="D30" s="316"/>
      <c r="E30" s="317"/>
      <c r="F30" s="312" t="s">
        <v>119</v>
      </c>
      <c r="G30" s="312" t="s">
        <v>28</v>
      </c>
      <c r="H30" s="312">
        <v>12</v>
      </c>
      <c r="I30" s="312">
        <v>12</v>
      </c>
      <c r="J30" s="312">
        <v>12</v>
      </c>
      <c r="K30" s="312" t="s">
        <v>32</v>
      </c>
      <c r="L30" s="312" t="s">
        <v>32</v>
      </c>
      <c r="M30" s="312" t="s">
        <v>32</v>
      </c>
      <c r="N30" s="318" t="s">
        <v>32</v>
      </c>
      <c r="O30" s="312" t="s">
        <v>32</v>
      </c>
      <c r="P30" s="312" t="s">
        <v>32</v>
      </c>
    </row>
    <row r="31" spans="1:16" s="35" customFormat="1" ht="89.25">
      <c r="A31" s="313"/>
      <c r="B31" s="314"/>
      <c r="C31" s="315"/>
      <c r="D31" s="316"/>
      <c r="E31" s="317"/>
      <c r="F31" s="312" t="s">
        <v>120</v>
      </c>
      <c r="G31" s="312" t="s">
        <v>28</v>
      </c>
      <c r="H31" s="312">
        <v>136</v>
      </c>
      <c r="I31" s="312">
        <v>136</v>
      </c>
      <c r="J31" s="312">
        <v>136</v>
      </c>
      <c r="K31" s="312" t="s">
        <v>32</v>
      </c>
      <c r="L31" s="312" t="s">
        <v>32</v>
      </c>
      <c r="M31" s="312" t="s">
        <v>32</v>
      </c>
      <c r="N31" s="318" t="s">
        <v>32</v>
      </c>
      <c r="O31" s="312" t="s">
        <v>32</v>
      </c>
      <c r="P31" s="312" t="s">
        <v>32</v>
      </c>
    </row>
    <row r="32" spans="1:16" s="35" customFormat="1" ht="51">
      <c r="A32" s="313"/>
      <c r="B32" s="314"/>
      <c r="C32" s="315"/>
      <c r="D32" s="316"/>
      <c r="E32" s="317"/>
      <c r="F32" s="312" t="s">
        <v>121</v>
      </c>
      <c r="G32" s="312" t="s">
        <v>21</v>
      </c>
      <c r="H32" s="312">
        <v>100</v>
      </c>
      <c r="I32" s="312">
        <v>100</v>
      </c>
      <c r="J32" s="312">
        <v>100</v>
      </c>
      <c r="K32" s="312" t="s">
        <v>32</v>
      </c>
      <c r="L32" s="312" t="s">
        <v>32</v>
      </c>
      <c r="M32" s="312" t="s">
        <v>32</v>
      </c>
      <c r="N32" s="318" t="s">
        <v>32</v>
      </c>
      <c r="O32" s="312" t="s">
        <v>32</v>
      </c>
      <c r="P32" s="312" t="s">
        <v>32</v>
      </c>
    </row>
    <row r="33" spans="1:16" s="35" customFormat="1" ht="63.75">
      <c r="A33" s="313"/>
      <c r="B33" s="314"/>
      <c r="C33" s="315"/>
      <c r="D33" s="316"/>
      <c r="E33" s="317"/>
      <c r="F33" s="319" t="s">
        <v>122</v>
      </c>
      <c r="G33" s="319" t="s">
        <v>21</v>
      </c>
      <c r="H33" s="319">
        <v>100</v>
      </c>
      <c r="I33" s="319">
        <v>100</v>
      </c>
      <c r="J33" s="319">
        <v>100</v>
      </c>
      <c r="K33" s="319" t="s">
        <v>32</v>
      </c>
      <c r="L33" s="319" t="s">
        <v>32</v>
      </c>
      <c r="M33" s="319" t="s">
        <v>32</v>
      </c>
      <c r="N33" s="320" t="s">
        <v>32</v>
      </c>
      <c r="O33" s="312" t="s">
        <v>32</v>
      </c>
      <c r="P33" s="312" t="s">
        <v>32</v>
      </c>
    </row>
    <row r="34" spans="1:16" s="35" customFormat="1" ht="18.75">
      <c r="A34" s="321" t="s">
        <v>37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3"/>
      <c r="P34" s="324"/>
    </row>
    <row r="35" spans="1:16" s="35" customFormat="1" ht="12.75">
      <c r="A35" s="325" t="s">
        <v>8</v>
      </c>
      <c r="B35" s="326" t="s">
        <v>1</v>
      </c>
      <c r="C35" s="327" t="s">
        <v>2</v>
      </c>
      <c r="D35" s="328"/>
      <c r="E35" s="329"/>
      <c r="F35" s="326" t="s">
        <v>3</v>
      </c>
      <c r="G35" s="326" t="s">
        <v>4</v>
      </c>
      <c r="H35" s="330" t="s">
        <v>5</v>
      </c>
      <c r="I35" s="327" t="s">
        <v>6</v>
      </c>
      <c r="J35" s="328"/>
      <c r="K35" s="328"/>
      <c r="L35" s="328"/>
      <c r="M35" s="328"/>
      <c r="N35" s="328"/>
      <c r="O35" s="328"/>
      <c r="P35" s="331"/>
    </row>
    <row r="36" spans="1:16" s="35" customFormat="1" ht="51">
      <c r="A36" s="332"/>
      <c r="B36" s="333"/>
      <c r="C36" s="334" t="s">
        <v>25</v>
      </c>
      <c r="D36" s="335" t="s">
        <v>78</v>
      </c>
      <c r="E36" s="336"/>
      <c r="F36" s="333"/>
      <c r="G36" s="333"/>
      <c r="H36" s="333"/>
      <c r="I36" s="337" t="s">
        <v>17</v>
      </c>
      <c r="J36" s="337" t="s">
        <v>18</v>
      </c>
      <c r="K36" s="337" t="s">
        <v>19</v>
      </c>
      <c r="L36" s="337" t="s">
        <v>22</v>
      </c>
      <c r="M36" s="337" t="s">
        <v>29</v>
      </c>
      <c r="N36" s="337" t="s">
        <v>30</v>
      </c>
      <c r="O36" s="338" t="s">
        <v>31</v>
      </c>
      <c r="P36" s="334" t="s">
        <v>146</v>
      </c>
    </row>
    <row r="37" spans="1:16" s="35" customFormat="1" ht="13.5" thickBot="1">
      <c r="A37" s="339">
        <v>1</v>
      </c>
      <c r="B37" s="340">
        <v>2</v>
      </c>
      <c r="C37" s="341">
        <v>3</v>
      </c>
      <c r="D37" s="342">
        <v>4</v>
      </c>
      <c r="E37" s="343"/>
      <c r="F37" s="341">
        <v>5</v>
      </c>
      <c r="G37" s="341">
        <v>6</v>
      </c>
      <c r="H37" s="341">
        <v>7</v>
      </c>
      <c r="I37" s="341">
        <v>8</v>
      </c>
      <c r="J37" s="341">
        <v>9</v>
      </c>
      <c r="K37" s="341">
        <v>10</v>
      </c>
      <c r="L37" s="341">
        <v>11</v>
      </c>
      <c r="M37" s="341">
        <v>12</v>
      </c>
      <c r="N37" s="341">
        <v>13</v>
      </c>
      <c r="O37" s="344">
        <v>14</v>
      </c>
      <c r="P37" s="340">
        <v>15</v>
      </c>
    </row>
    <row r="38" spans="1:16" s="35" customFormat="1" ht="51">
      <c r="A38" s="345" t="s">
        <v>169</v>
      </c>
      <c r="B38" s="346" t="s">
        <v>23</v>
      </c>
      <c r="C38" s="347" t="s">
        <v>147</v>
      </c>
      <c r="D38" s="348" t="s">
        <v>180</v>
      </c>
      <c r="E38" s="349"/>
      <c r="F38" s="350" t="s">
        <v>186</v>
      </c>
      <c r="G38" s="351" t="s">
        <v>28</v>
      </c>
      <c r="H38" s="351">
        <v>2755</v>
      </c>
      <c r="I38" s="351" t="s">
        <v>32</v>
      </c>
      <c r="J38" s="351" t="s">
        <v>32</v>
      </c>
      <c r="K38" s="351">
        <v>2770</v>
      </c>
      <c r="L38" s="351">
        <v>2785</v>
      </c>
      <c r="M38" s="351">
        <v>2800</v>
      </c>
      <c r="N38" s="351">
        <v>2815</v>
      </c>
      <c r="O38" s="352">
        <v>2830</v>
      </c>
      <c r="P38" s="353">
        <v>2845</v>
      </c>
    </row>
    <row r="39" spans="1:16" s="35" customFormat="1" ht="51">
      <c r="A39" s="354"/>
      <c r="B39" s="346"/>
      <c r="C39" s="355"/>
      <c r="D39" s="356"/>
      <c r="E39" s="357"/>
      <c r="F39" s="358" t="s">
        <v>105</v>
      </c>
      <c r="G39" s="359" t="s">
        <v>28</v>
      </c>
      <c r="H39" s="359">
        <v>21</v>
      </c>
      <c r="I39" s="359" t="s">
        <v>32</v>
      </c>
      <c r="J39" s="359" t="s">
        <v>32</v>
      </c>
      <c r="K39" s="359">
        <v>30</v>
      </c>
      <c r="L39" s="359">
        <v>30</v>
      </c>
      <c r="M39" s="359">
        <v>30</v>
      </c>
      <c r="N39" s="359">
        <v>30</v>
      </c>
      <c r="O39" s="360">
        <v>30</v>
      </c>
      <c r="P39" s="359">
        <v>30</v>
      </c>
    </row>
    <row r="40" spans="1:16" s="35" customFormat="1" ht="38.25">
      <c r="A40" s="354"/>
      <c r="B40" s="346"/>
      <c r="C40" s="355"/>
      <c r="D40" s="356"/>
      <c r="E40" s="357"/>
      <c r="F40" s="358" t="s">
        <v>187</v>
      </c>
      <c r="G40" s="359" t="s">
        <v>28</v>
      </c>
      <c r="H40" s="359">
        <v>138</v>
      </c>
      <c r="I40" s="359" t="s">
        <v>32</v>
      </c>
      <c r="J40" s="359" t="s">
        <v>32</v>
      </c>
      <c r="K40" s="359">
        <v>163</v>
      </c>
      <c r="L40" s="359">
        <v>163</v>
      </c>
      <c r="M40" s="359">
        <v>163</v>
      </c>
      <c r="N40" s="359">
        <v>163</v>
      </c>
      <c r="O40" s="360">
        <v>163</v>
      </c>
      <c r="P40" s="359">
        <v>163</v>
      </c>
    </row>
    <row r="41" spans="1:16" s="35" customFormat="1" ht="63.75">
      <c r="A41" s="354"/>
      <c r="B41" s="346"/>
      <c r="C41" s="355"/>
      <c r="D41" s="356"/>
      <c r="E41" s="357"/>
      <c r="F41" s="361" t="s">
        <v>123</v>
      </c>
      <c r="G41" s="359" t="s">
        <v>28</v>
      </c>
      <c r="H41" s="359">
        <v>3</v>
      </c>
      <c r="I41" s="359" t="s">
        <v>32</v>
      </c>
      <c r="J41" s="359" t="s">
        <v>32</v>
      </c>
      <c r="K41" s="359">
        <v>4</v>
      </c>
      <c r="L41" s="359">
        <v>5</v>
      </c>
      <c r="M41" s="359">
        <v>6</v>
      </c>
      <c r="N41" s="359">
        <v>7</v>
      </c>
      <c r="O41" s="360">
        <v>8</v>
      </c>
      <c r="P41" s="359">
        <v>9</v>
      </c>
    </row>
    <row r="42" spans="1:16" s="35" customFormat="1" ht="153">
      <c r="A42" s="354"/>
      <c r="B42" s="346"/>
      <c r="C42" s="355"/>
      <c r="D42" s="356"/>
      <c r="E42" s="357"/>
      <c r="F42" s="361" t="s">
        <v>124</v>
      </c>
      <c r="G42" s="359" t="s">
        <v>28</v>
      </c>
      <c r="H42" s="359">
        <v>0</v>
      </c>
      <c r="I42" s="359" t="s">
        <v>32</v>
      </c>
      <c r="J42" s="359" t="s">
        <v>32</v>
      </c>
      <c r="K42" s="359">
        <v>7</v>
      </c>
      <c r="L42" s="359">
        <v>5</v>
      </c>
      <c r="M42" s="359">
        <v>3</v>
      </c>
      <c r="N42" s="359">
        <v>3</v>
      </c>
      <c r="O42" s="360">
        <v>3</v>
      </c>
      <c r="P42" s="359">
        <v>3</v>
      </c>
    </row>
    <row r="43" spans="1:16" s="35" customFormat="1" ht="128.25" thickBot="1">
      <c r="A43" s="354"/>
      <c r="B43" s="346"/>
      <c r="C43" s="355"/>
      <c r="D43" s="356"/>
      <c r="E43" s="357"/>
      <c r="F43" s="362" t="s">
        <v>125</v>
      </c>
      <c r="G43" s="363" t="s">
        <v>28</v>
      </c>
      <c r="H43" s="363">
        <v>0</v>
      </c>
      <c r="I43" s="363" t="s">
        <v>32</v>
      </c>
      <c r="J43" s="363" t="s">
        <v>32</v>
      </c>
      <c r="K43" s="363">
        <v>14</v>
      </c>
      <c r="L43" s="363">
        <v>10</v>
      </c>
      <c r="M43" s="363">
        <v>6</v>
      </c>
      <c r="N43" s="363">
        <v>6</v>
      </c>
      <c r="O43" s="364">
        <v>6</v>
      </c>
      <c r="P43" s="363">
        <v>6</v>
      </c>
    </row>
    <row r="44" spans="1:16" s="35" customFormat="1" ht="153">
      <c r="A44" s="354"/>
      <c r="B44" s="346"/>
      <c r="C44" s="355"/>
      <c r="D44" s="356"/>
      <c r="E44" s="357"/>
      <c r="F44" s="350" t="s">
        <v>148</v>
      </c>
      <c r="G44" s="365" t="s">
        <v>21</v>
      </c>
      <c r="H44" s="365">
        <v>0</v>
      </c>
      <c r="I44" s="365" t="s">
        <v>32</v>
      </c>
      <c r="J44" s="365" t="s">
        <v>32</v>
      </c>
      <c r="K44" s="365" t="s">
        <v>32</v>
      </c>
      <c r="L44" s="365" t="s">
        <v>32</v>
      </c>
      <c r="M44" s="365">
        <v>10</v>
      </c>
      <c r="N44" s="365">
        <v>10</v>
      </c>
      <c r="O44" s="366">
        <v>10</v>
      </c>
      <c r="P44" s="367">
        <v>10</v>
      </c>
    </row>
    <row r="45" spans="1:16" s="35" customFormat="1" ht="63.75">
      <c r="A45" s="354"/>
      <c r="B45" s="346"/>
      <c r="C45" s="355"/>
      <c r="D45" s="356"/>
      <c r="E45" s="357"/>
      <c r="F45" s="358" t="s">
        <v>139</v>
      </c>
      <c r="G45" s="359" t="s">
        <v>28</v>
      </c>
      <c r="H45" s="359">
        <v>0</v>
      </c>
      <c r="I45" s="359" t="s">
        <v>32</v>
      </c>
      <c r="J45" s="359" t="s">
        <v>32</v>
      </c>
      <c r="K45" s="359" t="s">
        <v>32</v>
      </c>
      <c r="L45" s="359" t="s">
        <v>32</v>
      </c>
      <c r="M45" s="359">
        <v>1</v>
      </c>
      <c r="N45" s="359">
        <v>1</v>
      </c>
      <c r="O45" s="359">
        <v>1</v>
      </c>
      <c r="P45" s="359">
        <v>1</v>
      </c>
    </row>
    <row r="46" spans="1:16" s="35" customFormat="1" ht="76.5">
      <c r="A46" s="354"/>
      <c r="B46" s="346"/>
      <c r="C46" s="355"/>
      <c r="D46" s="356"/>
      <c r="E46" s="357"/>
      <c r="F46" s="368" t="s">
        <v>189</v>
      </c>
      <c r="G46" s="359" t="s">
        <v>21</v>
      </c>
      <c r="H46" s="359">
        <v>0</v>
      </c>
      <c r="I46" s="359" t="s">
        <v>32</v>
      </c>
      <c r="J46" s="359" t="s">
        <v>32</v>
      </c>
      <c r="K46" s="359" t="s">
        <v>32</v>
      </c>
      <c r="L46" s="359" t="s">
        <v>32</v>
      </c>
      <c r="M46" s="359">
        <v>15</v>
      </c>
      <c r="N46" s="359">
        <v>15</v>
      </c>
      <c r="O46" s="359">
        <v>15</v>
      </c>
      <c r="P46" s="359">
        <v>15</v>
      </c>
    </row>
    <row r="47" spans="1:16" s="35" customFormat="1" ht="76.5">
      <c r="A47" s="354"/>
      <c r="B47" s="346"/>
      <c r="C47" s="355"/>
      <c r="D47" s="356"/>
      <c r="E47" s="357"/>
      <c r="F47" s="369" t="s">
        <v>149</v>
      </c>
      <c r="G47" s="359" t="s">
        <v>28</v>
      </c>
      <c r="H47" s="359">
        <v>0</v>
      </c>
      <c r="I47" s="359" t="s">
        <v>32</v>
      </c>
      <c r="J47" s="359" t="s">
        <v>32</v>
      </c>
      <c r="K47" s="359">
        <v>0</v>
      </c>
      <c r="L47" s="359">
        <v>0</v>
      </c>
      <c r="M47" s="359">
        <v>2</v>
      </c>
      <c r="N47" s="359">
        <v>2</v>
      </c>
      <c r="O47" s="359">
        <v>2</v>
      </c>
      <c r="P47" s="359">
        <v>2</v>
      </c>
    </row>
    <row r="48" spans="1:16" s="35" customFormat="1" ht="76.5">
      <c r="A48" s="354"/>
      <c r="B48" s="346"/>
      <c r="C48" s="355"/>
      <c r="D48" s="356"/>
      <c r="E48" s="357"/>
      <c r="F48" s="361" t="s">
        <v>140</v>
      </c>
      <c r="G48" s="359" t="s">
        <v>28</v>
      </c>
      <c r="H48" s="359">
        <v>0</v>
      </c>
      <c r="I48" s="359" t="s">
        <v>32</v>
      </c>
      <c r="J48" s="359" t="s">
        <v>32</v>
      </c>
      <c r="K48" s="359">
        <v>0</v>
      </c>
      <c r="L48" s="359">
        <v>0</v>
      </c>
      <c r="M48" s="359">
        <v>2</v>
      </c>
      <c r="N48" s="359">
        <v>2</v>
      </c>
      <c r="O48" s="359">
        <v>2</v>
      </c>
      <c r="P48" s="359">
        <v>2</v>
      </c>
    </row>
    <row r="49" spans="1:16" s="35" customFormat="1" ht="63.75">
      <c r="A49" s="354"/>
      <c r="B49" s="346"/>
      <c r="C49" s="355"/>
      <c r="D49" s="356"/>
      <c r="E49" s="357"/>
      <c r="F49" s="369" t="s">
        <v>141</v>
      </c>
      <c r="G49" s="367" t="s">
        <v>28</v>
      </c>
      <c r="H49" s="367">
        <v>0</v>
      </c>
      <c r="I49" s="367" t="s">
        <v>32</v>
      </c>
      <c r="J49" s="367" t="s">
        <v>32</v>
      </c>
      <c r="K49" s="367">
        <v>0</v>
      </c>
      <c r="L49" s="367">
        <v>0</v>
      </c>
      <c r="M49" s="367">
        <v>42</v>
      </c>
      <c r="N49" s="367">
        <v>43</v>
      </c>
      <c r="O49" s="370">
        <v>44</v>
      </c>
      <c r="P49" s="367">
        <v>45</v>
      </c>
    </row>
    <row r="50" spans="1:16" s="35" customFormat="1" ht="89.25">
      <c r="A50" s="354"/>
      <c r="B50" s="346"/>
      <c r="C50" s="355"/>
      <c r="D50" s="356"/>
      <c r="E50" s="357"/>
      <c r="F50" s="371" t="s">
        <v>142</v>
      </c>
      <c r="G50" s="359" t="s">
        <v>21</v>
      </c>
      <c r="H50" s="359">
        <v>0</v>
      </c>
      <c r="I50" s="359" t="s">
        <v>32</v>
      </c>
      <c r="J50" s="359" t="s">
        <v>32</v>
      </c>
      <c r="K50" s="359">
        <v>0</v>
      </c>
      <c r="L50" s="359">
        <v>0</v>
      </c>
      <c r="M50" s="359">
        <v>42.1</v>
      </c>
      <c r="N50" s="359">
        <v>42.3</v>
      </c>
      <c r="O50" s="359">
        <v>42.5</v>
      </c>
      <c r="P50" s="359">
        <v>42.6</v>
      </c>
    </row>
    <row r="51" spans="1:16" s="35" customFormat="1" ht="25.5">
      <c r="A51" s="354"/>
      <c r="B51" s="346"/>
      <c r="C51" s="355"/>
      <c r="D51" s="356"/>
      <c r="E51" s="357"/>
      <c r="F51" s="369" t="s">
        <v>143</v>
      </c>
      <c r="G51" s="359" t="s">
        <v>188</v>
      </c>
      <c r="H51" s="359">
        <v>0</v>
      </c>
      <c r="I51" s="359" t="s">
        <v>32</v>
      </c>
      <c r="J51" s="359" t="s">
        <v>32</v>
      </c>
      <c r="K51" s="359">
        <v>0</v>
      </c>
      <c r="L51" s="359">
        <v>0</v>
      </c>
      <c r="M51" s="359">
        <v>3.3</v>
      </c>
      <c r="N51" s="359">
        <v>3.4</v>
      </c>
      <c r="O51" s="359">
        <v>3.5</v>
      </c>
      <c r="P51" s="359">
        <v>3.6</v>
      </c>
    </row>
    <row r="52" spans="1:16" s="35" customFormat="1" ht="38.25">
      <c r="A52" s="372"/>
      <c r="B52" s="346"/>
      <c r="C52" s="355"/>
      <c r="D52" s="356"/>
      <c r="E52" s="357"/>
      <c r="F52" s="369" t="s">
        <v>144</v>
      </c>
      <c r="G52" s="359" t="s">
        <v>28</v>
      </c>
      <c r="H52" s="359">
        <v>0</v>
      </c>
      <c r="I52" s="359" t="s">
        <v>32</v>
      </c>
      <c r="J52" s="359" t="s">
        <v>32</v>
      </c>
      <c r="K52" s="359">
        <v>0</v>
      </c>
      <c r="L52" s="359">
        <v>0</v>
      </c>
      <c r="M52" s="359">
        <v>17.7</v>
      </c>
      <c r="N52" s="359">
        <v>17.8</v>
      </c>
      <c r="O52" s="359">
        <v>17.9</v>
      </c>
      <c r="P52" s="359">
        <v>18</v>
      </c>
    </row>
    <row r="53" spans="1:16" s="35" customFormat="1" ht="55.5" customHeight="1" thickBot="1">
      <c r="A53" s="372"/>
      <c r="B53" s="346"/>
      <c r="C53" s="355"/>
      <c r="D53" s="356"/>
      <c r="E53" s="357"/>
      <c r="F53" s="373" t="s">
        <v>145</v>
      </c>
      <c r="G53" s="363" t="s">
        <v>28</v>
      </c>
      <c r="H53" s="363" t="s">
        <v>32</v>
      </c>
      <c r="I53" s="363" t="s">
        <v>32</v>
      </c>
      <c r="J53" s="363" t="s">
        <v>32</v>
      </c>
      <c r="K53" s="363" t="s">
        <v>32</v>
      </c>
      <c r="L53" s="363" t="s">
        <v>32</v>
      </c>
      <c r="M53" s="363" t="s">
        <v>32</v>
      </c>
      <c r="N53" s="363">
        <v>1</v>
      </c>
      <c r="O53" s="363">
        <v>1</v>
      </c>
      <c r="P53" s="363">
        <v>1</v>
      </c>
    </row>
    <row r="54" spans="1:16" s="35" customFormat="1" ht="88.5" customHeight="1" thickBot="1">
      <c r="A54" s="372"/>
      <c r="B54" s="374"/>
      <c r="C54" s="375"/>
      <c r="D54" s="376"/>
      <c r="E54" s="377"/>
      <c r="F54" s="373" t="s">
        <v>182</v>
      </c>
      <c r="G54" s="363" t="s">
        <v>28</v>
      </c>
      <c r="H54" s="363" t="s">
        <v>32</v>
      </c>
      <c r="I54" s="363" t="s">
        <v>32</v>
      </c>
      <c r="J54" s="363" t="s">
        <v>32</v>
      </c>
      <c r="K54" s="363" t="s">
        <v>32</v>
      </c>
      <c r="L54" s="363" t="s">
        <v>32</v>
      </c>
      <c r="M54" s="363" t="s">
        <v>32</v>
      </c>
      <c r="N54" s="363">
        <v>9.7</v>
      </c>
      <c r="O54" s="363">
        <v>9.9</v>
      </c>
      <c r="P54" s="363">
        <v>10.3</v>
      </c>
    </row>
    <row r="55" spans="1:16" s="35" customFormat="1" ht="177" customHeight="1">
      <c r="A55" s="345" t="s">
        <v>170</v>
      </c>
      <c r="B55" s="378" t="s">
        <v>38</v>
      </c>
      <c r="C55" s="379" t="s">
        <v>150</v>
      </c>
      <c r="D55" s="379"/>
      <c r="E55" s="379"/>
      <c r="F55" s="326" t="s">
        <v>126</v>
      </c>
      <c r="G55" s="378" t="s">
        <v>28</v>
      </c>
      <c r="H55" s="378">
        <v>6</v>
      </c>
      <c r="I55" s="380" t="s">
        <v>32</v>
      </c>
      <c r="J55" s="380" t="s">
        <v>32</v>
      </c>
      <c r="K55" s="380">
        <v>6</v>
      </c>
      <c r="L55" s="380">
        <v>6</v>
      </c>
      <c r="M55" s="380">
        <v>6</v>
      </c>
      <c r="N55" s="380">
        <v>6</v>
      </c>
      <c r="O55" s="380">
        <v>6</v>
      </c>
      <c r="P55" s="380">
        <v>6</v>
      </c>
    </row>
    <row r="56" spans="1:16" s="35" customFormat="1" ht="12.75">
      <c r="A56" s="354"/>
      <c r="B56" s="381"/>
      <c r="C56" s="382"/>
      <c r="D56" s="382"/>
      <c r="E56" s="382"/>
      <c r="F56" s="326"/>
      <c r="G56" s="381"/>
      <c r="H56" s="381"/>
      <c r="I56" s="383"/>
      <c r="J56" s="383"/>
      <c r="K56" s="383"/>
      <c r="L56" s="383"/>
      <c r="M56" s="383"/>
      <c r="N56" s="383"/>
      <c r="O56" s="383"/>
      <c r="P56" s="384"/>
    </row>
    <row r="57" spans="1:16" s="35" customFormat="1" ht="12.75">
      <c r="A57" s="354"/>
      <c r="B57" s="381"/>
      <c r="C57" s="382"/>
      <c r="D57" s="382"/>
      <c r="E57" s="382"/>
      <c r="F57" s="326"/>
      <c r="G57" s="381"/>
      <c r="H57" s="381"/>
      <c r="I57" s="383"/>
      <c r="J57" s="383"/>
      <c r="K57" s="383"/>
      <c r="L57" s="383"/>
      <c r="M57" s="383"/>
      <c r="N57" s="383"/>
      <c r="O57" s="383"/>
      <c r="P57" s="384"/>
    </row>
    <row r="58" spans="1:16" s="35" customFormat="1" ht="13.5" thickBot="1">
      <c r="A58" s="354"/>
      <c r="B58" s="381"/>
      <c r="C58" s="382"/>
      <c r="D58" s="382"/>
      <c r="E58" s="382"/>
      <c r="F58" s="385"/>
      <c r="G58" s="386"/>
      <c r="H58" s="386"/>
      <c r="I58" s="387"/>
      <c r="J58" s="387"/>
      <c r="K58" s="387"/>
      <c r="L58" s="387"/>
      <c r="M58" s="387"/>
      <c r="N58" s="387"/>
      <c r="O58" s="387"/>
      <c r="P58" s="388"/>
    </row>
    <row r="59" spans="1:16" s="35" customFormat="1" ht="38.25">
      <c r="A59" s="345" t="s">
        <v>171</v>
      </c>
      <c r="B59" s="389" t="s">
        <v>39</v>
      </c>
      <c r="C59" s="347" t="s">
        <v>151</v>
      </c>
      <c r="D59" s="348" t="s">
        <v>181</v>
      </c>
      <c r="E59" s="390"/>
      <c r="F59" s="369" t="s">
        <v>127</v>
      </c>
      <c r="G59" s="353" t="s">
        <v>28</v>
      </c>
      <c r="H59" s="353">
        <v>200</v>
      </c>
      <c r="I59" s="353" t="s">
        <v>32</v>
      </c>
      <c r="J59" s="353" t="s">
        <v>32</v>
      </c>
      <c r="K59" s="353">
        <v>200</v>
      </c>
      <c r="L59" s="353">
        <v>235</v>
      </c>
      <c r="M59" s="353">
        <v>235</v>
      </c>
      <c r="N59" s="353">
        <v>235</v>
      </c>
      <c r="O59" s="391">
        <v>235</v>
      </c>
      <c r="P59" s="353">
        <v>235</v>
      </c>
    </row>
    <row r="60" spans="1:16" s="35" customFormat="1" ht="38.25">
      <c r="A60" s="354"/>
      <c r="B60" s="346"/>
      <c r="C60" s="392"/>
      <c r="D60" s="393"/>
      <c r="E60" s="394"/>
      <c r="F60" s="358" t="s">
        <v>128</v>
      </c>
      <c r="G60" s="359" t="s">
        <v>28</v>
      </c>
      <c r="H60" s="359">
        <v>30</v>
      </c>
      <c r="I60" s="359" t="s">
        <v>32</v>
      </c>
      <c r="J60" s="359" t="s">
        <v>32</v>
      </c>
      <c r="K60" s="359">
        <v>30</v>
      </c>
      <c r="L60" s="359">
        <v>90</v>
      </c>
      <c r="M60" s="359">
        <v>90</v>
      </c>
      <c r="N60" s="359">
        <v>90</v>
      </c>
      <c r="O60" s="360">
        <v>90</v>
      </c>
      <c r="P60" s="359">
        <v>90</v>
      </c>
    </row>
    <row r="61" spans="1:16" s="35" customFormat="1" ht="63.75">
      <c r="A61" s="354"/>
      <c r="B61" s="346"/>
      <c r="C61" s="392"/>
      <c r="D61" s="393"/>
      <c r="E61" s="394"/>
      <c r="F61" s="361" t="s">
        <v>129</v>
      </c>
      <c r="G61" s="359" t="s">
        <v>28</v>
      </c>
      <c r="H61" s="359">
        <v>10</v>
      </c>
      <c r="I61" s="359" t="s">
        <v>32</v>
      </c>
      <c r="J61" s="359" t="s">
        <v>32</v>
      </c>
      <c r="K61" s="359">
        <v>10</v>
      </c>
      <c r="L61" s="359">
        <v>10</v>
      </c>
      <c r="M61" s="359">
        <v>10</v>
      </c>
      <c r="N61" s="359">
        <v>10</v>
      </c>
      <c r="O61" s="360">
        <v>10</v>
      </c>
      <c r="P61" s="359">
        <v>10</v>
      </c>
    </row>
    <row r="62" spans="1:16" s="35" customFormat="1" ht="63.75">
      <c r="A62" s="354"/>
      <c r="B62" s="346"/>
      <c r="C62" s="392"/>
      <c r="D62" s="393"/>
      <c r="E62" s="394"/>
      <c r="F62" s="395" t="s">
        <v>130</v>
      </c>
      <c r="G62" s="359" t="s">
        <v>28</v>
      </c>
      <c r="H62" s="359">
        <v>6</v>
      </c>
      <c r="I62" s="359" t="s">
        <v>32</v>
      </c>
      <c r="J62" s="359" t="s">
        <v>32</v>
      </c>
      <c r="K62" s="359">
        <v>6</v>
      </c>
      <c r="L62" s="359">
        <v>6</v>
      </c>
      <c r="M62" s="359">
        <v>6</v>
      </c>
      <c r="N62" s="359">
        <v>6</v>
      </c>
      <c r="O62" s="360">
        <v>6</v>
      </c>
      <c r="P62" s="359">
        <v>6</v>
      </c>
    </row>
    <row r="63" spans="1:16" s="35" customFormat="1" ht="64.5" thickBot="1">
      <c r="A63" s="354"/>
      <c r="B63" s="346"/>
      <c r="C63" s="392"/>
      <c r="D63" s="393"/>
      <c r="E63" s="394"/>
      <c r="F63" s="395" t="s">
        <v>131</v>
      </c>
      <c r="G63" s="359" t="s">
        <v>28</v>
      </c>
      <c r="H63" s="359">
        <v>10</v>
      </c>
      <c r="I63" s="359" t="s">
        <v>32</v>
      </c>
      <c r="J63" s="359" t="s">
        <v>32</v>
      </c>
      <c r="K63" s="359">
        <v>10</v>
      </c>
      <c r="L63" s="359">
        <v>10</v>
      </c>
      <c r="M63" s="359">
        <v>10</v>
      </c>
      <c r="N63" s="359">
        <v>10</v>
      </c>
      <c r="O63" s="359">
        <v>10</v>
      </c>
      <c r="P63" s="359">
        <v>10</v>
      </c>
    </row>
    <row r="64" spans="1:16" s="35" customFormat="1" ht="190.5" customHeight="1" thickBot="1">
      <c r="A64" s="396" t="s">
        <v>172</v>
      </c>
      <c r="B64" s="397" t="s">
        <v>40</v>
      </c>
      <c r="C64" s="398" t="s">
        <v>152</v>
      </c>
      <c r="D64" s="399" t="s">
        <v>153</v>
      </c>
      <c r="E64" s="400"/>
      <c r="F64" s="401" t="s">
        <v>185</v>
      </c>
      <c r="G64" s="402" t="s">
        <v>28</v>
      </c>
      <c r="H64" s="402">
        <v>2</v>
      </c>
      <c r="I64" s="403" t="s">
        <v>32</v>
      </c>
      <c r="J64" s="403" t="s">
        <v>32</v>
      </c>
      <c r="K64" s="402">
        <v>2</v>
      </c>
      <c r="L64" s="402">
        <v>4</v>
      </c>
      <c r="M64" s="402">
        <v>4</v>
      </c>
      <c r="N64" s="402">
        <v>4</v>
      </c>
      <c r="O64" s="404">
        <v>4</v>
      </c>
      <c r="P64" s="402">
        <v>4</v>
      </c>
    </row>
    <row r="65" spans="1:16" s="35" customFormat="1" ht="141" thickBot="1">
      <c r="A65" s="405" t="s">
        <v>173</v>
      </c>
      <c r="B65" s="406" t="s">
        <v>103</v>
      </c>
      <c r="C65" s="407" t="s">
        <v>95</v>
      </c>
      <c r="D65" s="399"/>
      <c r="E65" s="400"/>
      <c r="F65" s="369" t="s">
        <v>132</v>
      </c>
      <c r="G65" s="408" t="s">
        <v>28</v>
      </c>
      <c r="H65" s="408">
        <v>0</v>
      </c>
      <c r="I65" s="353" t="s">
        <v>32</v>
      </c>
      <c r="J65" s="353" t="s">
        <v>32</v>
      </c>
      <c r="K65" s="353" t="s">
        <v>32</v>
      </c>
      <c r="L65" s="353" t="s">
        <v>32</v>
      </c>
      <c r="M65" s="353">
        <v>2</v>
      </c>
      <c r="N65" s="353" t="s">
        <v>32</v>
      </c>
      <c r="O65" s="391" t="s">
        <v>32</v>
      </c>
      <c r="P65" s="353" t="s">
        <v>32</v>
      </c>
    </row>
    <row r="66" spans="1:16" s="76" customFormat="1" ht="102">
      <c r="A66" s="405" t="s">
        <v>174</v>
      </c>
      <c r="B66" s="406" t="s">
        <v>161</v>
      </c>
      <c r="C66" s="409" t="s">
        <v>163</v>
      </c>
      <c r="D66" s="410"/>
      <c r="E66" s="411"/>
      <c r="F66" s="369" t="s">
        <v>162</v>
      </c>
      <c r="G66" s="409" t="s">
        <v>28</v>
      </c>
      <c r="H66" s="409">
        <v>1</v>
      </c>
      <c r="I66" s="312" t="s">
        <v>32</v>
      </c>
      <c r="J66" s="312" t="s">
        <v>32</v>
      </c>
      <c r="K66" s="312" t="s">
        <v>32</v>
      </c>
      <c r="L66" s="312" t="s">
        <v>32</v>
      </c>
      <c r="M66" s="312" t="s">
        <v>32</v>
      </c>
      <c r="N66" s="312" t="s">
        <v>32</v>
      </c>
      <c r="O66" s="409">
        <v>1</v>
      </c>
      <c r="P66" s="312" t="s">
        <v>32</v>
      </c>
    </row>
    <row r="67" spans="1:16" s="35" customFormat="1" ht="18.75" customHeight="1">
      <c r="A67" s="412" t="s">
        <v>77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3"/>
    </row>
    <row r="68" spans="1:16" s="35" customFormat="1" ht="18.75">
      <c r="A68" s="414"/>
      <c r="B68" s="415"/>
      <c r="C68" s="415"/>
      <c r="D68" s="415"/>
      <c r="E68" s="415"/>
      <c r="F68" s="416" t="s">
        <v>3</v>
      </c>
      <c r="G68" s="416" t="s">
        <v>4</v>
      </c>
      <c r="H68" s="416" t="s">
        <v>5</v>
      </c>
      <c r="I68" s="335" t="s">
        <v>6</v>
      </c>
      <c r="J68" s="417"/>
      <c r="K68" s="417"/>
      <c r="L68" s="417"/>
      <c r="M68" s="417"/>
      <c r="N68" s="417"/>
      <c r="O68" s="336"/>
      <c r="P68" s="418"/>
    </row>
    <row r="69" spans="1:16" s="35" customFormat="1" ht="12.75">
      <c r="A69" s="419" t="s">
        <v>8</v>
      </c>
      <c r="B69" s="416" t="s">
        <v>1</v>
      </c>
      <c r="C69" s="335" t="s">
        <v>2</v>
      </c>
      <c r="D69" s="417"/>
      <c r="E69" s="336"/>
      <c r="F69" s="326"/>
      <c r="G69" s="326"/>
      <c r="H69" s="326"/>
      <c r="I69" s="416" t="s">
        <v>17</v>
      </c>
      <c r="J69" s="416" t="s">
        <v>18</v>
      </c>
      <c r="K69" s="416" t="s">
        <v>19</v>
      </c>
      <c r="L69" s="416" t="s">
        <v>22</v>
      </c>
      <c r="M69" s="416" t="s">
        <v>29</v>
      </c>
      <c r="N69" s="416" t="s">
        <v>30</v>
      </c>
      <c r="O69" s="416" t="s">
        <v>31</v>
      </c>
      <c r="P69" s="420" t="s">
        <v>146</v>
      </c>
    </row>
    <row r="70" spans="1:16" s="35" customFormat="1" ht="51">
      <c r="A70" s="332"/>
      <c r="B70" s="333"/>
      <c r="C70" s="334" t="s">
        <v>25</v>
      </c>
      <c r="D70" s="335" t="s">
        <v>78</v>
      </c>
      <c r="E70" s="336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420"/>
    </row>
    <row r="71" spans="1:16" s="35" customFormat="1" ht="12.75">
      <c r="A71" s="85">
        <v>1</v>
      </c>
      <c r="B71" s="64">
        <v>2</v>
      </c>
      <c r="C71" s="64">
        <v>3</v>
      </c>
      <c r="D71" s="131">
        <v>4</v>
      </c>
      <c r="E71" s="132"/>
      <c r="F71" s="64">
        <v>5</v>
      </c>
      <c r="G71" s="64">
        <v>6</v>
      </c>
      <c r="H71" s="64">
        <v>7</v>
      </c>
      <c r="I71" s="75">
        <v>8</v>
      </c>
      <c r="J71" s="75">
        <v>9</v>
      </c>
      <c r="K71" s="75">
        <v>10</v>
      </c>
      <c r="L71" s="75">
        <v>11</v>
      </c>
      <c r="M71" s="75">
        <v>12</v>
      </c>
      <c r="N71" s="75">
        <v>13</v>
      </c>
      <c r="O71" s="75">
        <v>14</v>
      </c>
      <c r="P71" s="75">
        <v>15</v>
      </c>
    </row>
    <row r="72" spans="1:16" s="35" customFormat="1" ht="127.5">
      <c r="A72" s="89" t="s">
        <v>175</v>
      </c>
      <c r="B72" s="67" t="s">
        <v>71</v>
      </c>
      <c r="C72" s="66"/>
      <c r="D72" s="131" t="s">
        <v>79</v>
      </c>
      <c r="E72" s="132"/>
      <c r="F72" s="67" t="s">
        <v>133</v>
      </c>
      <c r="G72" s="68" t="s">
        <v>28</v>
      </c>
      <c r="H72" s="68">
        <v>1</v>
      </c>
      <c r="I72" s="65" t="s">
        <v>32</v>
      </c>
      <c r="J72" s="65" t="s">
        <v>32</v>
      </c>
      <c r="K72" s="79">
        <v>1</v>
      </c>
      <c r="L72" s="65" t="s">
        <v>32</v>
      </c>
      <c r="M72" s="65" t="s">
        <v>32</v>
      </c>
      <c r="N72" s="65" t="s">
        <v>32</v>
      </c>
      <c r="O72" s="65" t="s">
        <v>32</v>
      </c>
      <c r="P72" s="65" t="s">
        <v>32</v>
      </c>
    </row>
    <row r="73" spans="1:16" s="35" customFormat="1" ht="102">
      <c r="A73" s="89" t="s">
        <v>176</v>
      </c>
      <c r="B73" s="67" t="s">
        <v>72</v>
      </c>
      <c r="C73" s="67" t="s">
        <v>73</v>
      </c>
      <c r="D73" s="131" t="s">
        <v>80</v>
      </c>
      <c r="E73" s="132"/>
      <c r="F73" s="67" t="s">
        <v>134</v>
      </c>
      <c r="G73" s="68" t="s">
        <v>28</v>
      </c>
      <c r="H73" s="68">
        <v>1</v>
      </c>
      <c r="I73" s="65" t="s">
        <v>32</v>
      </c>
      <c r="J73" s="65" t="s">
        <v>32</v>
      </c>
      <c r="K73" s="65" t="s">
        <v>32</v>
      </c>
      <c r="L73" s="68">
        <v>1</v>
      </c>
      <c r="M73" s="65" t="s">
        <v>32</v>
      </c>
      <c r="N73" s="65" t="s">
        <v>32</v>
      </c>
      <c r="O73" s="65" t="s">
        <v>32</v>
      </c>
      <c r="P73" s="65" t="s">
        <v>32</v>
      </c>
    </row>
    <row r="74" spans="1:16" s="35" customFormat="1" ht="26.25" customHeight="1">
      <c r="A74" s="96" t="s">
        <v>154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69"/>
    </row>
    <row r="75" spans="1:16" s="35" customFormat="1" ht="12.75">
      <c r="A75" s="113" t="s">
        <v>8</v>
      </c>
      <c r="B75" s="110" t="s">
        <v>1</v>
      </c>
      <c r="C75" s="104" t="s">
        <v>2</v>
      </c>
      <c r="D75" s="105"/>
      <c r="E75" s="106"/>
      <c r="F75" s="110" t="s">
        <v>3</v>
      </c>
      <c r="G75" s="110" t="s">
        <v>4</v>
      </c>
      <c r="H75" s="110" t="s">
        <v>5</v>
      </c>
      <c r="I75" s="97" t="s">
        <v>6</v>
      </c>
      <c r="J75" s="103"/>
      <c r="K75" s="103"/>
      <c r="L75" s="103"/>
      <c r="M75" s="103"/>
      <c r="N75" s="103"/>
      <c r="O75" s="103"/>
      <c r="P75" s="98"/>
    </row>
    <row r="76" spans="1:16" s="35" customFormat="1" ht="12.75">
      <c r="A76" s="114"/>
      <c r="B76" s="111"/>
      <c r="C76" s="107"/>
      <c r="D76" s="108"/>
      <c r="E76" s="109"/>
      <c r="F76" s="111"/>
      <c r="G76" s="111"/>
      <c r="H76" s="111"/>
      <c r="I76" s="110" t="s">
        <v>17</v>
      </c>
      <c r="J76" s="110" t="s">
        <v>18</v>
      </c>
      <c r="K76" s="110" t="s">
        <v>19</v>
      </c>
      <c r="L76" s="110" t="s">
        <v>22</v>
      </c>
      <c r="M76" s="110" t="s">
        <v>29</v>
      </c>
      <c r="N76" s="110" t="s">
        <v>30</v>
      </c>
      <c r="O76" s="110" t="s">
        <v>31</v>
      </c>
      <c r="P76" s="101" t="s">
        <v>146</v>
      </c>
    </row>
    <row r="77" spans="1:16" s="35" customFormat="1" ht="51">
      <c r="A77" s="115"/>
      <c r="B77" s="45"/>
      <c r="C77" s="71" t="s">
        <v>25</v>
      </c>
      <c r="D77" s="97" t="s">
        <v>78</v>
      </c>
      <c r="E77" s="98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02"/>
    </row>
    <row r="78" spans="1:16" s="35" customFormat="1" ht="12.75">
      <c r="A78" s="84">
        <v>1</v>
      </c>
      <c r="B78" s="72">
        <v>2</v>
      </c>
      <c r="C78" s="13">
        <v>3</v>
      </c>
      <c r="D78" s="97">
        <v>4</v>
      </c>
      <c r="E78" s="98"/>
      <c r="F78" s="13">
        <v>5</v>
      </c>
      <c r="G78" s="13">
        <v>6</v>
      </c>
      <c r="H78" s="13">
        <v>7</v>
      </c>
      <c r="I78" s="1">
        <v>8</v>
      </c>
      <c r="J78" s="1">
        <v>9</v>
      </c>
      <c r="K78" s="1">
        <v>10</v>
      </c>
      <c r="L78" s="1">
        <v>11</v>
      </c>
      <c r="M78" s="1">
        <v>12</v>
      </c>
      <c r="N78" s="1">
        <v>13</v>
      </c>
      <c r="O78" s="1">
        <v>14</v>
      </c>
      <c r="P78" s="24">
        <v>15</v>
      </c>
    </row>
    <row r="79" spans="1:16" s="35" customFormat="1" ht="229.5">
      <c r="A79" s="90" t="s">
        <v>177</v>
      </c>
      <c r="B79" s="4" t="s">
        <v>155</v>
      </c>
      <c r="C79" s="4" t="s">
        <v>156</v>
      </c>
      <c r="D79" s="99"/>
      <c r="E79" s="100"/>
      <c r="F79" s="4" t="s">
        <v>157</v>
      </c>
      <c r="G79" s="34" t="s">
        <v>28</v>
      </c>
      <c r="H79" s="34">
        <v>1</v>
      </c>
      <c r="I79" s="65" t="s">
        <v>32</v>
      </c>
      <c r="J79" s="65" t="s">
        <v>32</v>
      </c>
      <c r="K79" s="65" t="s">
        <v>32</v>
      </c>
      <c r="L79" s="65" t="s">
        <v>32</v>
      </c>
      <c r="M79" s="65" t="s">
        <v>32</v>
      </c>
      <c r="N79" s="78">
        <v>1</v>
      </c>
      <c r="O79" s="65" t="s">
        <v>32</v>
      </c>
      <c r="P79" s="65" t="s">
        <v>32</v>
      </c>
    </row>
    <row r="80" s="35" customFormat="1" ht="12.75">
      <c r="A80" s="86"/>
    </row>
    <row r="81" s="35" customFormat="1" ht="12.75">
      <c r="A81" s="86"/>
    </row>
    <row r="82" s="35" customFormat="1" ht="12.75">
      <c r="A82" s="86"/>
    </row>
    <row r="83" s="35" customFormat="1" ht="12.75">
      <c r="A83" s="86"/>
    </row>
    <row r="84" ht="12.75">
      <c r="A84" s="87"/>
    </row>
    <row r="85" ht="12.75">
      <c r="A85" s="87"/>
    </row>
    <row r="86" ht="12.75">
      <c r="A86" s="87"/>
    </row>
    <row r="87" ht="12.75">
      <c r="A87" s="87"/>
    </row>
    <row r="88" ht="12.75">
      <c r="A88" s="87"/>
    </row>
    <row r="89" ht="12.75">
      <c r="A89" s="87"/>
    </row>
    <row r="90" ht="12.75">
      <c r="A90" s="87"/>
    </row>
    <row r="91" ht="12.75">
      <c r="A91" s="87"/>
    </row>
    <row r="92" ht="12.75">
      <c r="A92" s="87"/>
    </row>
    <row r="93" ht="12.75">
      <c r="A93" s="87"/>
    </row>
    <row r="94" ht="12.75">
      <c r="A94" s="87"/>
    </row>
    <row r="95" ht="12.75">
      <c r="A95" s="87"/>
    </row>
    <row r="96" ht="12.75">
      <c r="A96" s="87"/>
    </row>
  </sheetData>
  <sheetProtection/>
  <mergeCells count="108">
    <mergeCell ref="P55:P58"/>
    <mergeCell ref="G16:G17"/>
    <mergeCell ref="H16:H17"/>
    <mergeCell ref="N55:N58"/>
    <mergeCell ref="I55:I58"/>
    <mergeCell ref="G35:G36"/>
    <mergeCell ref="G55:G58"/>
    <mergeCell ref="A8:A9"/>
    <mergeCell ref="A67:O67"/>
    <mergeCell ref="O69:O70"/>
    <mergeCell ref="J69:J70"/>
    <mergeCell ref="A69:A70"/>
    <mergeCell ref="B69:B70"/>
    <mergeCell ref="D66:E66"/>
    <mergeCell ref="I68:O68"/>
    <mergeCell ref="M69:M70"/>
    <mergeCell ref="F68:F70"/>
    <mergeCell ref="G68:G70"/>
    <mergeCell ref="H35:H36"/>
    <mergeCell ref="D19:E33"/>
    <mergeCell ref="F16:F17"/>
    <mergeCell ref="L55:L58"/>
    <mergeCell ref="D37:E37"/>
    <mergeCell ref="F55:F58"/>
    <mergeCell ref="B59:B63"/>
    <mergeCell ref="D38:E54"/>
    <mergeCell ref="C55:C58"/>
    <mergeCell ref="D55:E58"/>
    <mergeCell ref="B38:B54"/>
    <mergeCell ref="C38:C54"/>
    <mergeCell ref="A11:A14"/>
    <mergeCell ref="D11:E14"/>
    <mergeCell ref="D17:E17"/>
    <mergeCell ref="D18:E18"/>
    <mergeCell ref="O55:O58"/>
    <mergeCell ref="B8:B9"/>
    <mergeCell ref="C8:E8"/>
    <mergeCell ref="F8:F9"/>
    <mergeCell ref="B11:B14"/>
    <mergeCell ref="H55:H58"/>
    <mergeCell ref="A19:A33"/>
    <mergeCell ref="B19:B33"/>
    <mergeCell ref="B16:B17"/>
    <mergeCell ref="C16:E16"/>
    <mergeCell ref="D72:E72"/>
    <mergeCell ref="C19:C33"/>
    <mergeCell ref="B55:B58"/>
    <mergeCell ref="A55:A58"/>
    <mergeCell ref="D64:E64"/>
    <mergeCell ref="C59:C63"/>
    <mergeCell ref="A38:A51"/>
    <mergeCell ref="A35:A36"/>
    <mergeCell ref="D36:E36"/>
    <mergeCell ref="D73:E73"/>
    <mergeCell ref="D65:E65"/>
    <mergeCell ref="C69:E69"/>
    <mergeCell ref="D70:E70"/>
    <mergeCell ref="A59:A63"/>
    <mergeCell ref="D59:E63"/>
    <mergeCell ref="D71:E71"/>
    <mergeCell ref="N69:N70"/>
    <mergeCell ref="H68:H70"/>
    <mergeCell ref="I69:I70"/>
    <mergeCell ref="K69:K70"/>
    <mergeCell ref="L69:L70"/>
    <mergeCell ref="M1:O1"/>
    <mergeCell ref="J55:J58"/>
    <mergeCell ref="K55:K58"/>
    <mergeCell ref="M55:M58"/>
    <mergeCell ref="A6:K6"/>
    <mergeCell ref="A4:K4"/>
    <mergeCell ref="B2:L2"/>
    <mergeCell ref="J3:P3"/>
    <mergeCell ref="I35:P35"/>
    <mergeCell ref="F35:F36"/>
    <mergeCell ref="A5:K5"/>
    <mergeCell ref="C35:E35"/>
    <mergeCell ref="D10:E10"/>
    <mergeCell ref="B35:B36"/>
    <mergeCell ref="A16:A17"/>
    <mergeCell ref="A75:A77"/>
    <mergeCell ref="P69:P70"/>
    <mergeCell ref="A34:P34"/>
    <mergeCell ref="I16:P16"/>
    <mergeCell ref="I8:P8"/>
    <mergeCell ref="A15:P15"/>
    <mergeCell ref="C11:C14"/>
    <mergeCell ref="D9:E9"/>
    <mergeCell ref="H8:H9"/>
    <mergeCell ref="G8:G9"/>
    <mergeCell ref="N76:N77"/>
    <mergeCell ref="O76:O77"/>
    <mergeCell ref="D77:E77"/>
    <mergeCell ref="F75:F77"/>
    <mergeCell ref="G75:G77"/>
    <mergeCell ref="H75:H77"/>
    <mergeCell ref="I76:I77"/>
    <mergeCell ref="J76:J77"/>
    <mergeCell ref="A74:O74"/>
    <mergeCell ref="D78:E78"/>
    <mergeCell ref="D79:E79"/>
    <mergeCell ref="P76:P77"/>
    <mergeCell ref="I75:P75"/>
    <mergeCell ref="C75:E76"/>
    <mergeCell ref="B75:B76"/>
    <mergeCell ref="K76:K77"/>
    <mergeCell ref="L76:L77"/>
    <mergeCell ref="M76:M77"/>
  </mergeCells>
  <printOptions/>
  <pageMargins left="0.2362204724409449" right="0.2362204724409449" top="0.31496062992125984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87"/>
  <sheetViews>
    <sheetView zoomScale="70" zoomScaleNormal="70" zoomScalePageLayoutView="0" workbookViewId="0" topLeftCell="A10">
      <selection activeCell="N55" sqref="N39:N58"/>
    </sheetView>
  </sheetViews>
  <sheetFormatPr defaultColWidth="9.00390625" defaultRowHeight="12.75"/>
  <cols>
    <col min="1" max="1" width="4.25390625" style="0" customWidth="1"/>
    <col min="2" max="2" width="18.625" style="0" customWidth="1"/>
    <col min="3" max="3" width="16.125" style="0" customWidth="1"/>
    <col min="4" max="4" width="12.00390625" style="0" customWidth="1"/>
    <col min="5" max="5" width="12.125" style="0" customWidth="1"/>
    <col min="6" max="6" width="11.375" style="0" customWidth="1"/>
    <col min="7" max="9" width="8.25390625" style="0" bestFit="1" customWidth="1"/>
    <col min="10" max="10" width="8.875" style="0" bestFit="1" customWidth="1"/>
    <col min="11" max="12" width="8.25390625" style="0" bestFit="1" customWidth="1"/>
    <col min="13" max="13" width="13.75390625" style="0" customWidth="1"/>
    <col min="14" max="14" width="34.375" style="0" customWidth="1"/>
  </cols>
  <sheetData>
    <row r="1" spans="10:13" s="35" customFormat="1" ht="15" customHeight="1">
      <c r="J1" s="230"/>
      <c r="K1" s="230"/>
      <c r="L1" s="231"/>
      <c r="M1" s="231"/>
    </row>
    <row r="2" spans="2:14" s="35" customFormat="1" ht="57.75" customHeight="1" hidden="1">
      <c r="B2" s="232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 s="35" customFormat="1" ht="18" customHeight="1" hidden="1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2:14" s="35" customFormat="1" ht="32.2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66" t="s">
        <v>184</v>
      </c>
      <c r="M4" s="266"/>
      <c r="N4" s="266"/>
    </row>
    <row r="5" spans="1:11" s="35" customFormat="1" ht="18.75">
      <c r="A5" s="93" t="s">
        <v>90</v>
      </c>
      <c r="B5" s="91"/>
      <c r="C5" s="91"/>
      <c r="D5" s="91"/>
      <c r="E5" s="91"/>
      <c r="F5" s="91"/>
      <c r="G5" s="91"/>
      <c r="H5" s="91"/>
      <c r="I5" s="91"/>
      <c r="J5" s="91"/>
      <c r="K5" s="60"/>
    </row>
    <row r="6" spans="1:11" s="35" customFormat="1" ht="16.5" thickBot="1">
      <c r="A6" s="92" t="s">
        <v>42</v>
      </c>
      <c r="B6" s="92"/>
      <c r="C6" s="92"/>
      <c r="D6" s="92"/>
      <c r="E6" s="92"/>
      <c r="F6" s="92"/>
      <c r="G6" s="92"/>
      <c r="H6" s="92"/>
      <c r="I6" s="92"/>
      <c r="J6" s="92"/>
      <c r="K6" s="61"/>
    </row>
    <row r="7" spans="1:14" s="35" customFormat="1" ht="48.75" customHeight="1">
      <c r="A7" s="111" t="s">
        <v>8</v>
      </c>
      <c r="B7" s="112" t="s">
        <v>9</v>
      </c>
      <c r="C7" s="138" t="s">
        <v>10</v>
      </c>
      <c r="D7" s="138" t="s">
        <v>11</v>
      </c>
      <c r="E7" s="137" t="s">
        <v>45</v>
      </c>
      <c r="F7" s="138" t="s">
        <v>16</v>
      </c>
      <c r="G7" s="148" t="s">
        <v>15</v>
      </c>
      <c r="H7" s="149"/>
      <c r="I7" s="174" t="s">
        <v>12</v>
      </c>
      <c r="J7" s="175"/>
      <c r="K7" s="176"/>
      <c r="L7" s="150" t="s">
        <v>13</v>
      </c>
      <c r="M7" s="151"/>
      <c r="N7" s="152"/>
    </row>
    <row r="8" spans="1:14" s="35" customFormat="1" ht="65.25" customHeight="1">
      <c r="A8" s="112"/>
      <c r="B8" s="116"/>
      <c r="C8" s="145"/>
      <c r="D8" s="145"/>
      <c r="E8" s="138"/>
      <c r="F8" s="145"/>
      <c r="G8" s="6" t="s">
        <v>17</v>
      </c>
      <c r="H8" s="6" t="s">
        <v>18</v>
      </c>
      <c r="I8" s="148"/>
      <c r="J8" s="108"/>
      <c r="K8" s="177"/>
      <c r="L8" s="153"/>
      <c r="M8" s="154"/>
      <c r="N8" s="155"/>
    </row>
    <row r="9" spans="1:14" s="35" customFormat="1" ht="12.75">
      <c r="A9" s="1">
        <v>1</v>
      </c>
      <c r="B9" s="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168">
        <v>11</v>
      </c>
      <c r="J9" s="169"/>
      <c r="K9" s="170"/>
      <c r="L9" s="190">
        <v>12</v>
      </c>
      <c r="M9" s="191"/>
      <c r="N9" s="192"/>
    </row>
    <row r="10" spans="1:14" s="35" customFormat="1" ht="30.75" customHeight="1">
      <c r="A10" s="110">
        <v>1</v>
      </c>
      <c r="B10" s="193" t="s">
        <v>43</v>
      </c>
      <c r="C10" s="23" t="s">
        <v>0</v>
      </c>
      <c r="D10" s="36">
        <f>G10+H10</f>
        <v>3305</v>
      </c>
      <c r="E10" s="36">
        <f>E11+E12</f>
        <v>316</v>
      </c>
      <c r="F10" s="36">
        <v>3305</v>
      </c>
      <c r="G10" s="36">
        <f>G11+G12</f>
        <v>335</v>
      </c>
      <c r="H10" s="36">
        <f>H11+H12+H13</f>
        <v>2970</v>
      </c>
      <c r="I10" s="202"/>
      <c r="J10" s="203"/>
      <c r="K10" s="204"/>
      <c r="L10" s="171"/>
      <c r="M10" s="172"/>
      <c r="N10" s="173"/>
    </row>
    <row r="11" spans="1:14" s="35" customFormat="1" ht="84" customHeight="1">
      <c r="A11" s="111"/>
      <c r="B11" s="194"/>
      <c r="C11" s="8" t="s">
        <v>25</v>
      </c>
      <c r="D11" s="7" t="s">
        <v>44</v>
      </c>
      <c r="E11" s="15">
        <v>316</v>
      </c>
      <c r="F11" s="15">
        <f>G11+H11</f>
        <v>535</v>
      </c>
      <c r="G11" s="15">
        <v>335</v>
      </c>
      <c r="H11" s="15">
        <v>200</v>
      </c>
      <c r="I11" s="178" t="s">
        <v>46</v>
      </c>
      <c r="J11" s="179"/>
      <c r="K11" s="180"/>
      <c r="L11" s="198"/>
      <c r="M11" s="179"/>
      <c r="N11" s="199"/>
    </row>
    <row r="12" spans="1:14" s="35" customFormat="1" ht="85.5" customHeight="1">
      <c r="A12" s="111"/>
      <c r="B12" s="194"/>
      <c r="C12" s="8" t="s">
        <v>27</v>
      </c>
      <c r="D12" s="7" t="s">
        <v>44</v>
      </c>
      <c r="E12" s="15"/>
      <c r="F12" s="15">
        <f>G12+H12</f>
        <v>554</v>
      </c>
      <c r="G12" s="15"/>
      <c r="H12" s="15">
        <v>554</v>
      </c>
      <c r="I12" s="181"/>
      <c r="J12" s="182"/>
      <c r="K12" s="183"/>
      <c r="L12" s="181"/>
      <c r="M12" s="182"/>
      <c r="N12" s="200"/>
    </row>
    <row r="13" spans="1:14" s="35" customFormat="1" ht="70.5" customHeight="1">
      <c r="A13" s="112"/>
      <c r="B13" s="195"/>
      <c r="C13" s="8" t="s">
        <v>26</v>
      </c>
      <c r="D13" s="7" t="s">
        <v>44</v>
      </c>
      <c r="E13" s="15"/>
      <c r="F13" s="15">
        <v>2216</v>
      </c>
      <c r="G13" s="15"/>
      <c r="H13" s="15">
        <f>H17</f>
        <v>2216</v>
      </c>
      <c r="I13" s="184"/>
      <c r="J13" s="185"/>
      <c r="K13" s="186"/>
      <c r="L13" s="184"/>
      <c r="M13" s="185"/>
      <c r="N13" s="201"/>
    </row>
    <row r="14" spans="1:14" s="35" customFormat="1" ht="153" customHeight="1">
      <c r="A14" s="16" t="s">
        <v>47</v>
      </c>
      <c r="B14" s="14" t="s">
        <v>50</v>
      </c>
      <c r="C14" s="8" t="s">
        <v>25</v>
      </c>
      <c r="D14" s="7" t="s">
        <v>44</v>
      </c>
      <c r="E14" s="15">
        <v>316</v>
      </c>
      <c r="F14" s="15">
        <f>G14+H14</f>
        <v>335</v>
      </c>
      <c r="G14" s="15">
        <v>335</v>
      </c>
      <c r="H14" s="15"/>
      <c r="I14" s="187" t="s">
        <v>46</v>
      </c>
      <c r="J14" s="188"/>
      <c r="K14" s="189"/>
      <c r="L14" s="165" t="s">
        <v>53</v>
      </c>
      <c r="M14" s="166"/>
      <c r="N14" s="167"/>
    </row>
    <row r="15" spans="1:14" s="35" customFormat="1" ht="79.5" customHeight="1">
      <c r="A15" s="116" t="s">
        <v>48</v>
      </c>
      <c r="B15" s="216" t="s">
        <v>49</v>
      </c>
      <c r="C15" s="8" t="s">
        <v>25</v>
      </c>
      <c r="D15" s="7" t="s">
        <v>44</v>
      </c>
      <c r="E15" s="15"/>
      <c r="F15" s="15">
        <v>200</v>
      </c>
      <c r="G15" s="15"/>
      <c r="H15" s="15">
        <v>200</v>
      </c>
      <c r="I15" s="178" t="s">
        <v>46</v>
      </c>
      <c r="J15" s="179"/>
      <c r="K15" s="180"/>
      <c r="L15" s="156" t="s">
        <v>54</v>
      </c>
      <c r="M15" s="157"/>
      <c r="N15" s="158"/>
    </row>
    <row r="16" spans="1:14" s="35" customFormat="1" ht="79.5" customHeight="1">
      <c r="A16" s="116"/>
      <c r="B16" s="240"/>
      <c r="C16" s="8" t="s">
        <v>27</v>
      </c>
      <c r="D16" s="7" t="s">
        <v>44</v>
      </c>
      <c r="E16" s="15"/>
      <c r="F16" s="15">
        <f>G16+H16</f>
        <v>554</v>
      </c>
      <c r="G16" s="15"/>
      <c r="H16" s="15">
        <v>554</v>
      </c>
      <c r="I16" s="181"/>
      <c r="J16" s="182"/>
      <c r="K16" s="183"/>
      <c r="L16" s="159"/>
      <c r="M16" s="160"/>
      <c r="N16" s="161"/>
    </row>
    <row r="17" spans="1:14" s="35" customFormat="1" ht="78" customHeight="1">
      <c r="A17" s="116"/>
      <c r="B17" s="217"/>
      <c r="C17" s="8" t="s">
        <v>26</v>
      </c>
      <c r="D17" s="7" t="s">
        <v>44</v>
      </c>
      <c r="E17" s="15"/>
      <c r="F17" s="15">
        <f>G17+H17</f>
        <v>2216</v>
      </c>
      <c r="G17" s="15"/>
      <c r="H17" s="15">
        <v>2216</v>
      </c>
      <c r="I17" s="184"/>
      <c r="J17" s="185"/>
      <c r="K17" s="186"/>
      <c r="L17" s="162"/>
      <c r="M17" s="163"/>
      <c r="N17" s="164"/>
    </row>
    <row r="18" spans="12:14" s="35" customFormat="1" ht="12.75">
      <c r="L18" s="94"/>
      <c r="M18" s="94"/>
      <c r="N18" s="94"/>
    </row>
    <row r="19" spans="1:14" s="35" customFormat="1" ht="15" customHeight="1">
      <c r="A19" s="123" t="s">
        <v>89</v>
      </c>
      <c r="B19" s="123"/>
      <c r="C19" s="123"/>
      <c r="D19" s="123"/>
      <c r="E19" s="123"/>
      <c r="F19" s="123"/>
      <c r="G19" s="123"/>
      <c r="H19" s="123"/>
      <c r="I19" s="123"/>
      <c r="J19" s="123"/>
      <c r="K19" s="39"/>
      <c r="L19" s="94"/>
      <c r="M19" s="94"/>
      <c r="N19" s="94"/>
    </row>
    <row r="20" spans="1:14" s="35" customFormat="1" ht="39.75" customHeight="1" thickBot="1">
      <c r="A20" s="205" t="s">
        <v>35</v>
      </c>
      <c r="B20" s="205"/>
      <c r="C20" s="205"/>
      <c r="D20" s="205"/>
      <c r="E20" s="205"/>
      <c r="F20" s="205"/>
      <c r="G20" s="205"/>
      <c r="H20" s="205"/>
      <c r="I20" s="205"/>
      <c r="J20" s="205"/>
      <c r="K20" s="62"/>
      <c r="L20" s="94"/>
      <c r="M20" s="94"/>
      <c r="N20" s="94"/>
    </row>
    <row r="21" spans="1:14" s="35" customFormat="1" ht="15.75">
      <c r="A21" s="206" t="s">
        <v>14</v>
      </c>
      <c r="B21" s="206"/>
      <c r="C21" s="206"/>
      <c r="D21" s="206"/>
      <c r="E21" s="206"/>
      <c r="F21" s="206"/>
      <c r="G21" s="206"/>
      <c r="H21" s="206"/>
      <c r="I21" s="206"/>
      <c r="J21" s="206"/>
      <c r="K21" s="12"/>
      <c r="L21" s="94"/>
      <c r="M21" s="94"/>
      <c r="N21" s="94"/>
    </row>
    <row r="22" spans="1:14" s="35" customFormat="1" ht="15.75" customHeight="1">
      <c r="A22" s="57"/>
      <c r="L22" s="94"/>
      <c r="M22" s="94"/>
      <c r="N22" s="94"/>
    </row>
    <row r="23" spans="1:14" s="35" customFormat="1" ht="48.75" customHeight="1">
      <c r="A23" s="110" t="s">
        <v>8</v>
      </c>
      <c r="B23" s="116" t="s">
        <v>9</v>
      </c>
      <c r="C23" s="145" t="s">
        <v>10</v>
      </c>
      <c r="D23" s="145" t="s">
        <v>11</v>
      </c>
      <c r="E23" s="136" t="s">
        <v>45</v>
      </c>
      <c r="F23" s="145" t="s">
        <v>16</v>
      </c>
      <c r="G23" s="168" t="s">
        <v>15</v>
      </c>
      <c r="H23" s="169"/>
      <c r="I23" s="196" t="s">
        <v>12</v>
      </c>
      <c r="J23" s="197"/>
      <c r="K23" s="176"/>
      <c r="L23" s="156" t="s">
        <v>13</v>
      </c>
      <c r="M23" s="157"/>
      <c r="N23" s="158"/>
    </row>
    <row r="24" spans="1:14" s="35" customFormat="1" ht="65.25" customHeight="1">
      <c r="A24" s="112"/>
      <c r="B24" s="116"/>
      <c r="C24" s="145"/>
      <c r="D24" s="145"/>
      <c r="E24" s="138"/>
      <c r="F24" s="145"/>
      <c r="G24" s="6" t="s">
        <v>17</v>
      </c>
      <c r="H24" s="6" t="s">
        <v>18</v>
      </c>
      <c r="I24" s="148"/>
      <c r="J24" s="149"/>
      <c r="K24" s="177"/>
      <c r="L24" s="162"/>
      <c r="M24" s="163"/>
      <c r="N24" s="164"/>
    </row>
    <row r="25" spans="1:14" s="35" customFormat="1" ht="28.5" customHeight="1">
      <c r="A25" s="1">
        <v>1</v>
      </c>
      <c r="B25" s="1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168">
        <v>11</v>
      </c>
      <c r="J25" s="169"/>
      <c r="K25" s="170"/>
      <c r="L25" s="234">
        <v>12</v>
      </c>
      <c r="M25" s="235"/>
      <c r="N25" s="236"/>
    </row>
    <row r="26" spans="1:14" s="35" customFormat="1" ht="92.25" customHeight="1">
      <c r="A26" s="110">
        <v>1</v>
      </c>
      <c r="B26" s="193" t="s">
        <v>51</v>
      </c>
      <c r="C26" s="23" t="s">
        <v>0</v>
      </c>
      <c r="D26" s="36">
        <f>G26+H26</f>
        <v>1764</v>
      </c>
      <c r="E26" s="36">
        <f>E27+E28</f>
        <v>792.1</v>
      </c>
      <c r="F26" s="36">
        <f>F27+F28</f>
        <v>1764</v>
      </c>
      <c r="G26" s="36">
        <f>G27+G28</f>
        <v>878</v>
      </c>
      <c r="H26" s="36">
        <f>H27+H28</f>
        <v>886</v>
      </c>
      <c r="I26" s="196" t="s">
        <v>46</v>
      </c>
      <c r="J26" s="151"/>
      <c r="K26" s="207"/>
      <c r="L26" s="156" t="s">
        <v>55</v>
      </c>
      <c r="M26" s="218"/>
      <c r="N26" s="219"/>
    </row>
    <row r="27" spans="1:14" s="35" customFormat="1" ht="87.75" customHeight="1">
      <c r="A27" s="111"/>
      <c r="B27" s="194"/>
      <c r="C27" s="17" t="s">
        <v>25</v>
      </c>
      <c r="D27" s="136" t="s">
        <v>44</v>
      </c>
      <c r="E27" s="212">
        <v>792.1</v>
      </c>
      <c r="F27" s="212">
        <f>G27+H27</f>
        <v>1764</v>
      </c>
      <c r="G27" s="212">
        <v>878</v>
      </c>
      <c r="H27" s="212">
        <v>886</v>
      </c>
      <c r="I27" s="208"/>
      <c r="J27" s="209"/>
      <c r="K27" s="210"/>
      <c r="L27" s="220"/>
      <c r="M27" s="221"/>
      <c r="N27" s="222"/>
    </row>
    <row r="28" spans="1:14" s="35" customFormat="1" ht="60" customHeight="1">
      <c r="A28" s="112"/>
      <c r="B28" s="195"/>
      <c r="C28" s="18"/>
      <c r="D28" s="138"/>
      <c r="E28" s="213"/>
      <c r="F28" s="213"/>
      <c r="G28" s="213"/>
      <c r="H28" s="213"/>
      <c r="I28" s="208"/>
      <c r="J28" s="209"/>
      <c r="K28" s="210"/>
      <c r="L28" s="220"/>
      <c r="M28" s="221"/>
      <c r="N28" s="222"/>
    </row>
    <row r="29" spans="1:14" s="35" customFormat="1" ht="114.75">
      <c r="A29" s="19" t="s">
        <v>47</v>
      </c>
      <c r="B29" s="4" t="s">
        <v>52</v>
      </c>
      <c r="C29" s="8" t="s">
        <v>25</v>
      </c>
      <c r="D29" s="7" t="s">
        <v>44</v>
      </c>
      <c r="E29" s="15">
        <v>792.1</v>
      </c>
      <c r="F29" s="15">
        <f>G29+H29</f>
        <v>1764</v>
      </c>
      <c r="G29" s="15">
        <v>878</v>
      </c>
      <c r="H29" s="15">
        <v>886</v>
      </c>
      <c r="I29" s="153"/>
      <c r="J29" s="154"/>
      <c r="K29" s="211"/>
      <c r="L29" s="223"/>
      <c r="M29" s="224"/>
      <c r="N29" s="225"/>
    </row>
    <row r="30" s="35" customFormat="1" ht="18" customHeight="1"/>
    <row r="31" spans="1:13" s="35" customFormat="1" ht="15" customHeight="1">
      <c r="A31" s="123" t="s">
        <v>89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1:13" s="35" customFormat="1" ht="15.75">
      <c r="A32" s="237" t="s">
        <v>37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1:13" s="35" customFormat="1" ht="15.75">
      <c r="A33" s="238" t="s">
        <v>14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</row>
    <row r="34" s="35" customFormat="1" ht="3.75" customHeight="1">
      <c r="A34" s="57"/>
    </row>
    <row r="35" spans="1:14" s="35" customFormat="1" ht="69" customHeight="1">
      <c r="A35" s="110" t="s">
        <v>8</v>
      </c>
      <c r="B35" s="110" t="s">
        <v>9</v>
      </c>
      <c r="C35" s="136" t="s">
        <v>10</v>
      </c>
      <c r="D35" s="136" t="s">
        <v>11</v>
      </c>
      <c r="E35" s="136" t="s">
        <v>56</v>
      </c>
      <c r="F35" s="136" t="s">
        <v>16</v>
      </c>
      <c r="G35" s="168" t="s">
        <v>15</v>
      </c>
      <c r="H35" s="169"/>
      <c r="I35" s="169"/>
      <c r="J35" s="169"/>
      <c r="K35" s="169"/>
      <c r="L35" s="239"/>
      <c r="M35" s="196" t="s">
        <v>12</v>
      </c>
      <c r="N35" s="136" t="s">
        <v>13</v>
      </c>
    </row>
    <row r="36" spans="1:14" s="35" customFormat="1" ht="65.25" customHeight="1">
      <c r="A36" s="112"/>
      <c r="B36" s="112"/>
      <c r="C36" s="138"/>
      <c r="D36" s="138"/>
      <c r="E36" s="138"/>
      <c r="F36" s="138"/>
      <c r="G36" s="6" t="s">
        <v>19</v>
      </c>
      <c r="H36" s="6" t="s">
        <v>22</v>
      </c>
      <c r="I36" s="6" t="s">
        <v>29</v>
      </c>
      <c r="J36" s="6" t="s">
        <v>30</v>
      </c>
      <c r="K36" s="6" t="s">
        <v>31</v>
      </c>
      <c r="L36" s="6" t="s">
        <v>146</v>
      </c>
      <c r="M36" s="148"/>
      <c r="N36" s="138"/>
    </row>
    <row r="37" spans="1:14" s="35" customFormat="1" ht="15.75" customHeight="1">
      <c r="A37" s="1">
        <v>1</v>
      </c>
      <c r="B37" s="1">
        <v>2</v>
      </c>
      <c r="C37" s="6">
        <v>3</v>
      </c>
      <c r="D37" s="6">
        <v>4</v>
      </c>
      <c r="E37" s="6">
        <v>5</v>
      </c>
      <c r="F37" s="6">
        <v>6</v>
      </c>
      <c r="G37" s="6">
        <v>7</v>
      </c>
      <c r="H37" s="6">
        <v>8</v>
      </c>
      <c r="I37" s="6">
        <v>9</v>
      </c>
      <c r="J37" s="6">
        <v>10</v>
      </c>
      <c r="K37" s="6">
        <v>11</v>
      </c>
      <c r="L37" s="6">
        <v>12</v>
      </c>
      <c r="M37" s="48">
        <v>13</v>
      </c>
      <c r="N37" s="34">
        <v>14</v>
      </c>
    </row>
    <row r="38" spans="1:14" s="35" customFormat="1" ht="30.75" customHeight="1" hidden="1">
      <c r="A38" s="21"/>
      <c r="B38" s="21"/>
      <c r="C38" s="23" t="s">
        <v>0</v>
      </c>
      <c r="D38" s="7"/>
      <c r="E38" s="36">
        <f>E39+E40+E49</f>
        <v>1640</v>
      </c>
      <c r="F38" s="36">
        <f>G38+H38+I38+J38+L38</f>
        <v>32018.429999999997</v>
      </c>
      <c r="G38" s="36">
        <f>G39+G40+G41+G46+G51+G52+G55+G56</f>
        <v>4874.63</v>
      </c>
      <c r="H38" s="36">
        <f>H39+H40+H41+H46+H51+H52+H55+H56</f>
        <v>12539.299999999997</v>
      </c>
      <c r="I38" s="36">
        <f>I39+I40+I46+I51+I52+I55+I56</f>
        <v>4710.699999999999</v>
      </c>
      <c r="J38" s="36">
        <f>J39+J40+J41+J46+J51+J52+J55+J56</f>
        <v>5007.499999999999</v>
      </c>
      <c r="K38" s="36"/>
      <c r="L38" s="36">
        <f>K39+K40+K46+L51+L52+L55+L56</f>
        <v>4886.3</v>
      </c>
      <c r="M38" s="49"/>
      <c r="N38" s="24"/>
    </row>
    <row r="39" spans="1:14" s="35" customFormat="1" ht="81" customHeight="1">
      <c r="A39" s="110">
        <v>1</v>
      </c>
      <c r="B39" s="216" t="s">
        <v>43</v>
      </c>
      <c r="C39" s="23" t="s">
        <v>25</v>
      </c>
      <c r="D39" s="7" t="s">
        <v>178</v>
      </c>
      <c r="E39" s="15">
        <f>E42</f>
        <v>200</v>
      </c>
      <c r="F39" s="15">
        <f>G39+H39+I39+J39+K39+L39</f>
        <v>4353</v>
      </c>
      <c r="G39" s="15">
        <v>200</v>
      </c>
      <c r="H39" s="15">
        <v>2753</v>
      </c>
      <c r="I39" s="15">
        <v>350</v>
      </c>
      <c r="J39" s="15">
        <f>J42</f>
        <v>350</v>
      </c>
      <c r="K39" s="15">
        <v>350</v>
      </c>
      <c r="L39" s="70">
        <v>350</v>
      </c>
      <c r="M39" s="136" t="s">
        <v>46</v>
      </c>
      <c r="N39" s="250" t="s">
        <v>190</v>
      </c>
    </row>
    <row r="40" spans="1:14" s="35" customFormat="1" ht="70.5" customHeight="1">
      <c r="A40" s="111"/>
      <c r="B40" s="240"/>
      <c r="C40" s="23" t="s">
        <v>27</v>
      </c>
      <c r="D40" s="7" t="s">
        <v>178</v>
      </c>
      <c r="E40" s="15">
        <v>554</v>
      </c>
      <c r="F40" s="15">
        <v>15565.9</v>
      </c>
      <c r="G40" s="15">
        <v>3195</v>
      </c>
      <c r="H40" s="15">
        <f>H43</f>
        <v>2000</v>
      </c>
      <c r="I40" s="15">
        <v>2537.7</v>
      </c>
      <c r="J40" s="15">
        <v>2678.5</v>
      </c>
      <c r="K40" s="15">
        <v>2556.4</v>
      </c>
      <c r="L40" s="70">
        <v>2598.3</v>
      </c>
      <c r="M40" s="140"/>
      <c r="N40" s="251"/>
    </row>
    <row r="41" spans="1:14" s="35" customFormat="1" ht="90" customHeight="1">
      <c r="A41" s="112"/>
      <c r="B41" s="217"/>
      <c r="C41" s="23" t="s">
        <v>85</v>
      </c>
      <c r="D41" s="7" t="s">
        <v>178</v>
      </c>
      <c r="E41" s="15"/>
      <c r="F41" s="15">
        <f>H41+I41</f>
        <v>11599.8</v>
      </c>
      <c r="G41" s="15"/>
      <c r="H41" s="15">
        <v>5577.9</v>
      </c>
      <c r="I41" s="15">
        <v>6021.9</v>
      </c>
      <c r="J41" s="15"/>
      <c r="K41" s="15"/>
      <c r="L41" s="70"/>
      <c r="M41" s="140"/>
      <c r="N41" s="251"/>
    </row>
    <row r="42" spans="1:14" s="35" customFormat="1" ht="408.75" customHeight="1">
      <c r="A42" s="110" t="s">
        <v>48</v>
      </c>
      <c r="B42" s="216" t="s">
        <v>93</v>
      </c>
      <c r="C42" s="23" t="s">
        <v>25</v>
      </c>
      <c r="D42" s="7" t="s">
        <v>178</v>
      </c>
      <c r="E42" s="15">
        <v>200</v>
      </c>
      <c r="F42" s="15">
        <f>G42+H42+I42+J42+K42+L42</f>
        <v>4353</v>
      </c>
      <c r="G42" s="15">
        <v>200</v>
      </c>
      <c r="H42" s="15">
        <v>2753</v>
      </c>
      <c r="I42" s="15">
        <v>350</v>
      </c>
      <c r="J42" s="15">
        <v>350</v>
      </c>
      <c r="K42" s="15">
        <v>350</v>
      </c>
      <c r="L42" s="70">
        <v>350</v>
      </c>
      <c r="M42" s="140"/>
      <c r="N42" s="251"/>
    </row>
    <row r="43" spans="1:14" s="35" customFormat="1" ht="408.75" customHeight="1">
      <c r="A43" s="112"/>
      <c r="B43" s="217"/>
      <c r="C43" s="23" t="s">
        <v>27</v>
      </c>
      <c r="D43" s="7" t="s">
        <v>178</v>
      </c>
      <c r="E43" s="15">
        <v>554</v>
      </c>
      <c r="F43" s="15">
        <v>15565.9</v>
      </c>
      <c r="G43" s="15">
        <v>3195</v>
      </c>
      <c r="H43" s="15">
        <v>2000</v>
      </c>
      <c r="I43" s="15">
        <v>2537.7</v>
      </c>
      <c r="J43" s="15">
        <v>2678.5</v>
      </c>
      <c r="K43" s="15">
        <v>2556.4</v>
      </c>
      <c r="L43" s="70">
        <v>2598.3</v>
      </c>
      <c r="M43" s="246"/>
      <c r="N43" s="252"/>
    </row>
    <row r="44" spans="1:14" s="35" customFormat="1" ht="280.5" customHeight="1">
      <c r="A44" s="110" t="s">
        <v>86</v>
      </c>
      <c r="B44" s="216" t="s">
        <v>94</v>
      </c>
      <c r="C44" s="245" t="s">
        <v>85</v>
      </c>
      <c r="D44" s="214" t="s">
        <v>178</v>
      </c>
      <c r="E44" s="226">
        <v>0</v>
      </c>
      <c r="F44" s="226">
        <f>H44+I44+J44+K44</f>
        <v>11599.8</v>
      </c>
      <c r="G44" s="226">
        <v>0</v>
      </c>
      <c r="H44" s="226">
        <v>5577.9</v>
      </c>
      <c r="I44" s="226">
        <v>6021.9</v>
      </c>
      <c r="J44" s="226">
        <v>0</v>
      </c>
      <c r="K44" s="226">
        <v>0</v>
      </c>
      <c r="L44" s="228"/>
      <c r="M44" s="196" t="s">
        <v>46</v>
      </c>
      <c r="N44" s="242" t="s">
        <v>137</v>
      </c>
    </row>
    <row r="45" spans="1:14" s="35" customFormat="1" ht="57" customHeight="1">
      <c r="A45" s="112"/>
      <c r="B45" s="217"/>
      <c r="C45" s="253"/>
      <c r="D45" s="215"/>
      <c r="E45" s="227"/>
      <c r="F45" s="227"/>
      <c r="G45" s="227"/>
      <c r="H45" s="227"/>
      <c r="I45" s="227"/>
      <c r="J45" s="227"/>
      <c r="K45" s="227"/>
      <c r="L45" s="229"/>
      <c r="M45" s="148"/>
      <c r="N45" s="243"/>
    </row>
    <row r="46" spans="1:14" s="35" customFormat="1" ht="195" customHeight="1">
      <c r="A46" s="110" t="s">
        <v>57</v>
      </c>
      <c r="B46" s="216" t="s">
        <v>58</v>
      </c>
      <c r="C46" s="245" t="s">
        <v>25</v>
      </c>
      <c r="D46" s="214" t="s">
        <v>178</v>
      </c>
      <c r="E46" s="226">
        <v>886</v>
      </c>
      <c r="F46" s="226">
        <f>G46+H46+I46+J46+K46+L46</f>
        <v>8533.9</v>
      </c>
      <c r="G46" s="226">
        <v>1280.8</v>
      </c>
      <c r="H46" s="226">
        <v>1813.3</v>
      </c>
      <c r="I46" s="226">
        <v>1247.6</v>
      </c>
      <c r="J46" s="226">
        <v>1397.4</v>
      </c>
      <c r="K46" s="226">
        <v>1397.4</v>
      </c>
      <c r="L46" s="63">
        <v>1397.4</v>
      </c>
      <c r="M46" s="245" t="s">
        <v>46</v>
      </c>
      <c r="N46" s="245" t="s">
        <v>98</v>
      </c>
    </row>
    <row r="47" spans="1:14" s="35" customFormat="1" ht="0.75" customHeight="1" hidden="1">
      <c r="A47" s="112"/>
      <c r="B47" s="217"/>
      <c r="C47" s="246"/>
      <c r="D47" s="247"/>
      <c r="E47" s="217"/>
      <c r="F47" s="217"/>
      <c r="G47" s="217"/>
      <c r="H47" s="217"/>
      <c r="I47" s="217"/>
      <c r="J47" s="217"/>
      <c r="K47" s="217"/>
      <c r="L47" s="63"/>
      <c r="M47" s="140"/>
      <c r="N47" s="273"/>
    </row>
    <row r="48" spans="1:14" s="35" customFormat="1" ht="0.75" customHeight="1" hidden="1">
      <c r="A48" s="43"/>
      <c r="B48" s="44"/>
      <c r="C48" s="45"/>
      <c r="D48" s="52"/>
      <c r="E48" s="44"/>
      <c r="F48" s="44"/>
      <c r="G48" s="44"/>
      <c r="H48" s="44"/>
      <c r="I48" s="44"/>
      <c r="J48" s="44"/>
      <c r="K48" s="44"/>
      <c r="L48" s="63"/>
      <c r="M48" s="140"/>
      <c r="N48" s="273"/>
    </row>
    <row r="49" spans="1:14" s="35" customFormat="1" ht="105.75" customHeight="1">
      <c r="A49" s="1" t="s">
        <v>59</v>
      </c>
      <c r="B49" s="4" t="s">
        <v>60</v>
      </c>
      <c r="C49" s="23" t="s">
        <v>25</v>
      </c>
      <c r="D49" s="7" t="s">
        <v>178</v>
      </c>
      <c r="E49" s="15">
        <v>886</v>
      </c>
      <c r="F49" s="15">
        <f>G49+H49+I49+J49+K49+L49</f>
        <v>8533.9</v>
      </c>
      <c r="G49" s="15">
        <v>1280.8</v>
      </c>
      <c r="H49" s="15">
        <v>1813.3</v>
      </c>
      <c r="I49" s="15">
        <v>1247.6</v>
      </c>
      <c r="J49" s="15">
        <v>1397.4</v>
      </c>
      <c r="K49" s="15">
        <v>1397.4</v>
      </c>
      <c r="L49" s="63">
        <v>1397.4</v>
      </c>
      <c r="M49" s="246"/>
      <c r="N49" s="274"/>
    </row>
    <row r="50" s="35" customFormat="1" ht="12.75">
      <c r="N50" s="24"/>
    </row>
    <row r="51" spans="1:14" s="35" customFormat="1" ht="84" customHeight="1">
      <c r="A51" s="110" t="s">
        <v>61</v>
      </c>
      <c r="B51" s="242" t="s">
        <v>62</v>
      </c>
      <c r="C51" s="23" t="s">
        <v>25</v>
      </c>
      <c r="D51" s="7" t="s">
        <v>178</v>
      </c>
      <c r="E51" s="15"/>
      <c r="F51" s="15">
        <f aca="true" t="shared" si="0" ref="F51:F58">G51+H51+I51+J51+K51+L51</f>
        <v>117</v>
      </c>
      <c r="G51" s="15">
        <v>15</v>
      </c>
      <c r="H51" s="15">
        <v>15</v>
      </c>
      <c r="I51" s="15">
        <v>15</v>
      </c>
      <c r="J51" s="15">
        <v>24</v>
      </c>
      <c r="K51" s="15">
        <v>24</v>
      </c>
      <c r="L51" s="15">
        <v>24</v>
      </c>
      <c r="M51" s="242" t="s">
        <v>63</v>
      </c>
      <c r="N51" s="142" t="s">
        <v>99</v>
      </c>
    </row>
    <row r="52" spans="1:14" s="35" customFormat="1" ht="100.5" customHeight="1">
      <c r="A52" s="112"/>
      <c r="B52" s="243"/>
      <c r="C52" s="23" t="s">
        <v>27</v>
      </c>
      <c r="D52" s="7" t="s">
        <v>178</v>
      </c>
      <c r="E52" s="15"/>
      <c r="F52" s="15">
        <f t="shared" si="0"/>
        <v>580.8</v>
      </c>
      <c r="G52" s="15">
        <f>G54</f>
        <v>100.2</v>
      </c>
      <c r="H52" s="15">
        <f>H54</f>
        <v>97.8</v>
      </c>
      <c r="I52" s="15">
        <v>97.8</v>
      </c>
      <c r="J52" s="15">
        <v>95</v>
      </c>
      <c r="K52" s="15">
        <v>95</v>
      </c>
      <c r="L52" s="15">
        <v>95</v>
      </c>
      <c r="M52" s="255"/>
      <c r="N52" s="262"/>
    </row>
    <row r="53" spans="1:14" s="35" customFormat="1" ht="83.25" customHeight="1">
      <c r="A53" s="110" t="s">
        <v>64</v>
      </c>
      <c r="B53" s="242" t="s">
        <v>65</v>
      </c>
      <c r="C53" s="23" t="s">
        <v>25</v>
      </c>
      <c r="D53" s="7" t="s">
        <v>178</v>
      </c>
      <c r="E53" s="15"/>
      <c r="F53" s="15">
        <f t="shared" si="0"/>
        <v>117</v>
      </c>
      <c r="G53" s="15">
        <v>15</v>
      </c>
      <c r="H53" s="15">
        <v>15</v>
      </c>
      <c r="I53" s="15">
        <v>15</v>
      </c>
      <c r="J53" s="15">
        <v>24</v>
      </c>
      <c r="K53" s="15">
        <v>24</v>
      </c>
      <c r="L53" s="15">
        <v>24</v>
      </c>
      <c r="M53" s="240"/>
      <c r="N53" s="262"/>
    </row>
    <row r="54" spans="1:14" s="35" customFormat="1" ht="62.25" customHeight="1">
      <c r="A54" s="112"/>
      <c r="B54" s="243"/>
      <c r="C54" s="23" t="s">
        <v>27</v>
      </c>
      <c r="D54" s="7" t="s">
        <v>178</v>
      </c>
      <c r="E54" s="15"/>
      <c r="F54" s="15">
        <f t="shared" si="0"/>
        <v>580.8</v>
      </c>
      <c r="G54" s="15">
        <v>100.2</v>
      </c>
      <c r="H54" s="15">
        <v>97.8</v>
      </c>
      <c r="I54" s="15">
        <v>97.8</v>
      </c>
      <c r="J54" s="15">
        <v>95</v>
      </c>
      <c r="K54" s="15">
        <v>95</v>
      </c>
      <c r="L54" s="15">
        <v>95</v>
      </c>
      <c r="M54" s="217"/>
      <c r="N54" s="263"/>
    </row>
    <row r="55" spans="1:14" s="35" customFormat="1" ht="94.5" customHeight="1">
      <c r="A55" s="110" t="s">
        <v>66</v>
      </c>
      <c r="B55" s="216" t="s">
        <v>67</v>
      </c>
      <c r="C55" s="23" t="s">
        <v>25</v>
      </c>
      <c r="D55" s="136" t="s">
        <v>178</v>
      </c>
      <c r="E55" s="22"/>
      <c r="F55" s="15">
        <f t="shared" si="0"/>
        <v>661.4000000000001</v>
      </c>
      <c r="G55" s="15">
        <f>G57</f>
        <v>25.1</v>
      </c>
      <c r="H55" s="15">
        <f>H57</f>
        <v>87.8</v>
      </c>
      <c r="I55" s="15">
        <v>136.9</v>
      </c>
      <c r="J55" s="15">
        <v>136.9</v>
      </c>
      <c r="K55" s="15">
        <v>136.9</v>
      </c>
      <c r="L55" s="15">
        <v>137.8</v>
      </c>
      <c r="M55" s="259" t="s">
        <v>46</v>
      </c>
      <c r="N55" s="256" t="s">
        <v>191</v>
      </c>
    </row>
    <row r="56" spans="1:14" s="35" customFormat="1" ht="38.25">
      <c r="A56" s="112"/>
      <c r="B56" s="217"/>
      <c r="C56" s="23" t="s">
        <v>27</v>
      </c>
      <c r="D56" s="138"/>
      <c r="E56" s="22"/>
      <c r="F56" s="28">
        <f t="shared" si="0"/>
        <v>1555.8300000000002</v>
      </c>
      <c r="G56" s="28">
        <f>G58</f>
        <v>58.53</v>
      </c>
      <c r="H56" s="15">
        <v>194.5</v>
      </c>
      <c r="I56" s="15">
        <v>325.7</v>
      </c>
      <c r="J56" s="15">
        <v>325.7</v>
      </c>
      <c r="K56" s="15">
        <v>325.7</v>
      </c>
      <c r="L56" s="15">
        <v>325.7</v>
      </c>
      <c r="M56" s="260"/>
      <c r="N56" s="262"/>
    </row>
    <row r="57" spans="1:14" s="35" customFormat="1" ht="51">
      <c r="A57" s="110" t="s">
        <v>68</v>
      </c>
      <c r="B57" s="244" t="s">
        <v>96</v>
      </c>
      <c r="C57" s="40" t="s">
        <v>25</v>
      </c>
      <c r="D57" s="248" t="s">
        <v>178</v>
      </c>
      <c r="E57" s="41"/>
      <c r="F57" s="41">
        <f t="shared" si="0"/>
        <v>661.4000000000001</v>
      </c>
      <c r="G57" s="41">
        <v>25.1</v>
      </c>
      <c r="H57" s="41">
        <v>87.8</v>
      </c>
      <c r="I57" s="41">
        <v>136.9</v>
      </c>
      <c r="J57" s="41">
        <v>136.9</v>
      </c>
      <c r="K57" s="41">
        <v>136.9</v>
      </c>
      <c r="L57" s="41">
        <v>137.8</v>
      </c>
      <c r="M57" s="260"/>
      <c r="N57" s="262"/>
    </row>
    <row r="58" spans="1:14" s="35" customFormat="1" ht="81" customHeight="1">
      <c r="A58" s="112"/>
      <c r="B58" s="244"/>
      <c r="C58" s="40" t="s">
        <v>27</v>
      </c>
      <c r="D58" s="249"/>
      <c r="E58" s="41"/>
      <c r="F58" s="42">
        <f t="shared" si="0"/>
        <v>1555.8300000000002</v>
      </c>
      <c r="G58" s="42">
        <v>58.53</v>
      </c>
      <c r="H58" s="41">
        <v>194.5</v>
      </c>
      <c r="I58" s="41">
        <v>325.7</v>
      </c>
      <c r="J58" s="41">
        <v>325.7</v>
      </c>
      <c r="K58" s="41">
        <v>325.7</v>
      </c>
      <c r="L58" s="41">
        <v>325.7</v>
      </c>
      <c r="M58" s="261"/>
      <c r="N58" s="263"/>
    </row>
    <row r="59" spans="1:14" s="35" customFormat="1" ht="62.25" customHeight="1">
      <c r="A59" s="110" t="s">
        <v>66</v>
      </c>
      <c r="B59" s="216" t="s">
        <v>138</v>
      </c>
      <c r="C59" s="23" t="s">
        <v>25</v>
      </c>
      <c r="D59" s="136" t="s">
        <v>178</v>
      </c>
      <c r="E59" s="22"/>
      <c r="F59" s="15">
        <v>1052.7</v>
      </c>
      <c r="G59" s="15"/>
      <c r="H59" s="15"/>
      <c r="I59" s="15">
        <v>1052.7</v>
      </c>
      <c r="J59" s="15"/>
      <c r="K59" s="15"/>
      <c r="L59" s="15"/>
      <c r="M59" s="242" t="s">
        <v>46</v>
      </c>
      <c r="N59" s="256" t="s">
        <v>100</v>
      </c>
    </row>
    <row r="60" spans="1:14" s="35" customFormat="1" ht="62.25" customHeight="1">
      <c r="A60" s="112"/>
      <c r="B60" s="217"/>
      <c r="C60" s="23" t="s">
        <v>27</v>
      </c>
      <c r="D60" s="138"/>
      <c r="E60" s="22"/>
      <c r="F60" s="47"/>
      <c r="G60" s="28"/>
      <c r="H60" s="15"/>
      <c r="I60" s="15"/>
      <c r="J60" s="15"/>
      <c r="K60" s="15"/>
      <c r="L60" s="15"/>
      <c r="M60" s="255"/>
      <c r="N60" s="257"/>
    </row>
    <row r="61" spans="1:14" s="35" customFormat="1" ht="85.5" customHeight="1">
      <c r="A61" s="46" t="s">
        <v>92</v>
      </c>
      <c r="B61" s="4" t="s">
        <v>97</v>
      </c>
      <c r="C61" s="23" t="s">
        <v>25</v>
      </c>
      <c r="D61" s="7" t="s">
        <v>178</v>
      </c>
      <c r="E61" s="15">
        <v>0</v>
      </c>
      <c r="F61" s="15">
        <v>1052.7</v>
      </c>
      <c r="G61" s="15"/>
      <c r="H61" s="15"/>
      <c r="I61" s="15">
        <v>1052.7</v>
      </c>
      <c r="J61" s="15"/>
      <c r="K61" s="15"/>
      <c r="L61" s="15"/>
      <c r="M61" s="217"/>
      <c r="N61" s="258"/>
    </row>
    <row r="62" spans="1:14" s="35" customFormat="1" ht="98.25" customHeight="1">
      <c r="A62" s="46"/>
      <c r="B62" s="4" t="s">
        <v>161</v>
      </c>
      <c r="C62" s="23" t="s">
        <v>25</v>
      </c>
      <c r="D62" s="7" t="s">
        <v>179</v>
      </c>
      <c r="E62" s="15"/>
      <c r="F62" s="15">
        <v>102.2</v>
      </c>
      <c r="G62" s="15"/>
      <c r="H62" s="15"/>
      <c r="I62" s="15"/>
      <c r="J62" s="15"/>
      <c r="K62" s="15">
        <v>102.2</v>
      </c>
      <c r="L62" s="15"/>
      <c r="M62" s="110" t="s">
        <v>164</v>
      </c>
      <c r="N62" s="264" t="s">
        <v>165</v>
      </c>
    </row>
    <row r="63" spans="1:14" s="35" customFormat="1" ht="85.5" customHeight="1">
      <c r="A63" s="46"/>
      <c r="B63" s="4" t="s">
        <v>166</v>
      </c>
      <c r="C63" s="23" t="s">
        <v>25</v>
      </c>
      <c r="D63" s="7" t="s">
        <v>31</v>
      </c>
      <c r="E63" s="15">
        <v>0</v>
      </c>
      <c r="F63" s="15">
        <v>102.2</v>
      </c>
      <c r="G63" s="15"/>
      <c r="H63" s="15"/>
      <c r="I63" s="15"/>
      <c r="J63" s="15"/>
      <c r="K63" s="15">
        <v>102.2</v>
      </c>
      <c r="L63" s="15"/>
      <c r="M63" s="112"/>
      <c r="N63" s="265"/>
    </row>
    <row r="64" spans="1:14" s="35" customFormat="1" ht="48.75" customHeight="1">
      <c r="A64" s="57"/>
      <c r="B64" s="146" t="s">
        <v>77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</row>
    <row r="65" spans="1:14" s="35" customFormat="1" ht="48.75" customHeight="1">
      <c r="A65" s="110" t="s">
        <v>8</v>
      </c>
      <c r="B65" s="116" t="s">
        <v>9</v>
      </c>
      <c r="C65" s="145" t="s">
        <v>10</v>
      </c>
      <c r="D65" s="145" t="s">
        <v>11</v>
      </c>
      <c r="E65" s="136" t="s">
        <v>56</v>
      </c>
      <c r="F65" s="145" t="s">
        <v>16</v>
      </c>
      <c r="G65" s="168" t="s">
        <v>15</v>
      </c>
      <c r="H65" s="169"/>
      <c r="I65" s="169"/>
      <c r="J65" s="169"/>
      <c r="K65" s="169"/>
      <c r="L65" s="169"/>
      <c r="M65" s="145" t="s">
        <v>12</v>
      </c>
      <c r="N65" s="254"/>
    </row>
    <row r="66" spans="1:14" s="35" customFormat="1" ht="65.25" customHeight="1">
      <c r="A66" s="112"/>
      <c r="B66" s="116"/>
      <c r="C66" s="145"/>
      <c r="D66" s="145"/>
      <c r="E66" s="138"/>
      <c r="F66" s="145"/>
      <c r="G66" s="6" t="s">
        <v>19</v>
      </c>
      <c r="H66" s="6" t="s">
        <v>22</v>
      </c>
      <c r="I66" s="6" t="s">
        <v>29</v>
      </c>
      <c r="J66" s="6" t="s">
        <v>30</v>
      </c>
      <c r="K66" s="6" t="s">
        <v>31</v>
      </c>
      <c r="L66" s="6" t="s">
        <v>146</v>
      </c>
      <c r="M66" s="145"/>
      <c r="N66" s="246"/>
    </row>
    <row r="67" spans="1:14" s="35" customFormat="1" ht="12.75">
      <c r="A67" s="1">
        <v>1</v>
      </c>
      <c r="B67" s="1">
        <v>2</v>
      </c>
      <c r="C67" s="6">
        <v>3</v>
      </c>
      <c r="D67" s="6">
        <v>4</v>
      </c>
      <c r="E67" s="6">
        <v>5</v>
      </c>
      <c r="F67" s="6">
        <v>6</v>
      </c>
      <c r="G67" s="6">
        <v>7</v>
      </c>
      <c r="H67" s="6">
        <v>8</v>
      </c>
      <c r="I67" s="6">
        <v>9</v>
      </c>
      <c r="J67" s="6">
        <v>10</v>
      </c>
      <c r="K67" s="6"/>
      <c r="L67" s="6">
        <v>11</v>
      </c>
      <c r="M67" s="6">
        <v>12</v>
      </c>
      <c r="N67" s="24"/>
    </row>
    <row r="68" spans="1:14" s="35" customFormat="1" ht="12.75">
      <c r="A68" s="110" t="s">
        <v>7</v>
      </c>
      <c r="B68" s="110" t="s">
        <v>69</v>
      </c>
      <c r="C68" s="9" t="s">
        <v>81</v>
      </c>
      <c r="D68" s="136" t="s">
        <v>19</v>
      </c>
      <c r="E68" s="6">
        <v>0</v>
      </c>
      <c r="F68" s="6">
        <v>3292.2</v>
      </c>
      <c r="G68" s="6">
        <v>1292.2</v>
      </c>
      <c r="H68" s="6">
        <v>2000</v>
      </c>
      <c r="I68" s="6"/>
      <c r="J68" s="6"/>
      <c r="K68" s="6"/>
      <c r="L68" s="6"/>
      <c r="M68" s="6"/>
      <c r="N68" s="24"/>
    </row>
    <row r="69" spans="1:14" s="35" customFormat="1" ht="51">
      <c r="A69" s="111"/>
      <c r="B69" s="111"/>
      <c r="C69" s="6" t="s">
        <v>82</v>
      </c>
      <c r="D69" s="137"/>
      <c r="E69" s="6">
        <v>0</v>
      </c>
      <c r="F69" s="27">
        <v>1000</v>
      </c>
      <c r="G69" s="6">
        <v>0</v>
      </c>
      <c r="H69" s="6">
        <v>1000</v>
      </c>
      <c r="I69" s="6">
        <v>0</v>
      </c>
      <c r="J69" s="6">
        <v>0</v>
      </c>
      <c r="K69" s="6">
        <v>0</v>
      </c>
      <c r="L69" s="6">
        <v>0</v>
      </c>
      <c r="M69" s="139" t="s">
        <v>70</v>
      </c>
      <c r="N69" s="256" t="s">
        <v>101</v>
      </c>
    </row>
    <row r="70" spans="1:14" s="35" customFormat="1" ht="38.25">
      <c r="A70" s="111"/>
      <c r="B70" s="111"/>
      <c r="C70" s="6" t="s">
        <v>83</v>
      </c>
      <c r="D70" s="137"/>
      <c r="E70" s="6">
        <v>0</v>
      </c>
      <c r="F70" s="27">
        <v>1000</v>
      </c>
      <c r="G70" s="6">
        <v>0</v>
      </c>
      <c r="H70" s="6">
        <v>1000</v>
      </c>
      <c r="I70" s="6">
        <v>0</v>
      </c>
      <c r="J70" s="6">
        <v>0</v>
      </c>
      <c r="K70" s="6">
        <v>0</v>
      </c>
      <c r="L70" s="6">
        <v>0</v>
      </c>
      <c r="M70" s="140"/>
      <c r="N70" s="262"/>
    </row>
    <row r="71" spans="1:14" s="35" customFormat="1" ht="63" customHeight="1">
      <c r="A71" s="112"/>
      <c r="B71" s="112"/>
      <c r="C71" s="9" t="s">
        <v>26</v>
      </c>
      <c r="D71" s="138"/>
      <c r="E71" s="27">
        <v>0</v>
      </c>
      <c r="F71" s="27">
        <v>1292.2</v>
      </c>
      <c r="G71" s="27">
        <v>1292.2</v>
      </c>
      <c r="H71" s="27">
        <v>0</v>
      </c>
      <c r="I71" s="6">
        <v>0</v>
      </c>
      <c r="J71" s="6">
        <v>0</v>
      </c>
      <c r="K71" s="6">
        <v>0</v>
      </c>
      <c r="L71" s="6">
        <v>0</v>
      </c>
      <c r="M71" s="140"/>
      <c r="N71" s="262"/>
    </row>
    <row r="72" spans="1:14" s="35" customFormat="1" ht="105" customHeight="1" thickBot="1">
      <c r="A72" s="53" t="s">
        <v>47</v>
      </c>
      <c r="B72" s="37" t="s">
        <v>41</v>
      </c>
      <c r="C72" s="30" t="s">
        <v>26</v>
      </c>
      <c r="D72" s="31" t="s">
        <v>19</v>
      </c>
      <c r="E72" s="32">
        <v>0</v>
      </c>
      <c r="F72" s="32">
        <v>1292.2</v>
      </c>
      <c r="G72" s="32">
        <v>1292.2</v>
      </c>
      <c r="H72" s="32">
        <v>0</v>
      </c>
      <c r="I72" s="31">
        <v>0</v>
      </c>
      <c r="J72" s="31">
        <v>0</v>
      </c>
      <c r="K72" s="31">
        <v>0</v>
      </c>
      <c r="L72" s="31">
        <v>0</v>
      </c>
      <c r="M72" s="141"/>
      <c r="N72" s="263"/>
    </row>
    <row r="73" spans="1:14" s="35" customFormat="1" ht="32.25" customHeight="1">
      <c r="A73" s="54">
        <v>2</v>
      </c>
      <c r="B73" s="240" t="s">
        <v>74</v>
      </c>
      <c r="C73" s="20" t="s">
        <v>81</v>
      </c>
      <c r="D73" s="29" t="s">
        <v>22</v>
      </c>
      <c r="E73" s="50">
        <v>0</v>
      </c>
      <c r="F73" s="50">
        <v>2000</v>
      </c>
      <c r="G73" s="50">
        <v>0</v>
      </c>
      <c r="H73" s="50">
        <v>2000</v>
      </c>
      <c r="I73" s="29">
        <v>0</v>
      </c>
      <c r="J73" s="29">
        <v>0</v>
      </c>
      <c r="K73" s="29">
        <v>0</v>
      </c>
      <c r="L73" s="29">
        <v>0</v>
      </c>
      <c r="M73" s="268" t="s">
        <v>70</v>
      </c>
      <c r="N73" s="269" t="s">
        <v>102</v>
      </c>
    </row>
    <row r="74" spans="1:14" s="35" customFormat="1" ht="57.75" customHeight="1">
      <c r="A74" s="24"/>
      <c r="B74" s="240"/>
      <c r="C74" s="9" t="s">
        <v>25</v>
      </c>
      <c r="D74" s="6" t="s">
        <v>22</v>
      </c>
      <c r="E74" s="27">
        <v>0</v>
      </c>
      <c r="F74" s="27">
        <v>1000</v>
      </c>
      <c r="G74" s="27">
        <v>0</v>
      </c>
      <c r="H74" s="27">
        <v>1000</v>
      </c>
      <c r="I74" s="6">
        <v>0</v>
      </c>
      <c r="J74" s="6">
        <v>0</v>
      </c>
      <c r="K74" s="6">
        <v>0</v>
      </c>
      <c r="L74" s="6">
        <v>0</v>
      </c>
      <c r="M74" s="140"/>
      <c r="N74" s="270"/>
    </row>
    <row r="75" spans="1:14" s="35" customFormat="1" ht="45" customHeight="1">
      <c r="A75" s="24"/>
      <c r="B75" s="217"/>
      <c r="C75" s="9" t="s">
        <v>84</v>
      </c>
      <c r="D75" s="6" t="s">
        <v>22</v>
      </c>
      <c r="E75" s="27">
        <v>0</v>
      </c>
      <c r="F75" s="27">
        <v>1000</v>
      </c>
      <c r="G75" s="27">
        <v>0</v>
      </c>
      <c r="H75" s="27">
        <v>1000</v>
      </c>
      <c r="I75" s="6">
        <v>0</v>
      </c>
      <c r="J75" s="6">
        <v>0</v>
      </c>
      <c r="K75" s="6">
        <v>0</v>
      </c>
      <c r="L75" s="6">
        <v>0</v>
      </c>
      <c r="M75" s="140"/>
      <c r="N75" s="270"/>
    </row>
    <row r="76" spans="1:14" s="35" customFormat="1" ht="31.5" customHeight="1">
      <c r="A76" s="55" t="s">
        <v>75</v>
      </c>
      <c r="B76" s="216" t="s">
        <v>76</v>
      </c>
      <c r="C76" s="9" t="s">
        <v>81</v>
      </c>
      <c r="D76" s="6" t="s">
        <v>22</v>
      </c>
      <c r="E76" s="27">
        <v>0</v>
      </c>
      <c r="F76" s="27">
        <v>2000</v>
      </c>
      <c r="G76" s="27">
        <v>0</v>
      </c>
      <c r="H76" s="27">
        <v>2000</v>
      </c>
      <c r="I76" s="6">
        <v>0</v>
      </c>
      <c r="J76" s="6">
        <v>0</v>
      </c>
      <c r="K76" s="6">
        <v>0</v>
      </c>
      <c r="L76" s="6">
        <v>0</v>
      </c>
      <c r="M76" s="140"/>
      <c r="N76" s="271"/>
    </row>
    <row r="77" spans="1:14" s="35" customFormat="1" ht="57.75" customHeight="1">
      <c r="A77" s="24"/>
      <c r="B77" s="240"/>
      <c r="C77" s="9" t="s">
        <v>25</v>
      </c>
      <c r="D77" s="6" t="s">
        <v>22</v>
      </c>
      <c r="E77" s="27">
        <v>0</v>
      </c>
      <c r="F77" s="27">
        <v>1000</v>
      </c>
      <c r="G77" s="27">
        <v>0</v>
      </c>
      <c r="H77" s="27">
        <v>1000</v>
      </c>
      <c r="I77" s="6">
        <v>0</v>
      </c>
      <c r="J77" s="6">
        <v>0</v>
      </c>
      <c r="K77" s="6">
        <v>0</v>
      </c>
      <c r="L77" s="6">
        <v>0</v>
      </c>
      <c r="M77" s="140"/>
      <c r="N77" s="271"/>
    </row>
    <row r="78" spans="1:14" s="35" customFormat="1" ht="57" customHeight="1" thickBot="1">
      <c r="A78" s="56"/>
      <c r="B78" s="241"/>
      <c r="C78" s="30" t="s">
        <v>84</v>
      </c>
      <c r="D78" s="31" t="s">
        <v>22</v>
      </c>
      <c r="E78" s="32">
        <v>0</v>
      </c>
      <c r="F78" s="32">
        <v>1000</v>
      </c>
      <c r="G78" s="32">
        <v>0</v>
      </c>
      <c r="H78" s="32">
        <v>1000</v>
      </c>
      <c r="I78" s="31">
        <v>0</v>
      </c>
      <c r="J78" s="31">
        <v>0</v>
      </c>
      <c r="K78" s="31">
        <v>0</v>
      </c>
      <c r="L78" s="31">
        <v>0</v>
      </c>
      <c r="M78" s="141"/>
      <c r="N78" s="272"/>
    </row>
    <row r="79" spans="1:13" s="35" customFormat="1" ht="15.75">
      <c r="A79" s="57"/>
      <c r="B79" s="146" t="s">
        <v>154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</row>
    <row r="80" spans="1:14" s="35" customFormat="1" ht="12.75" customHeight="1">
      <c r="A80" s="110" t="s">
        <v>8</v>
      </c>
      <c r="B80" s="116" t="s">
        <v>9</v>
      </c>
      <c r="C80" s="145" t="s">
        <v>10</v>
      </c>
      <c r="D80" s="145" t="s">
        <v>11</v>
      </c>
      <c r="E80" s="136" t="s">
        <v>56</v>
      </c>
      <c r="F80" s="145" t="s">
        <v>16</v>
      </c>
      <c r="G80" s="145" t="s">
        <v>15</v>
      </c>
      <c r="H80" s="145"/>
      <c r="I80" s="145"/>
      <c r="J80" s="145"/>
      <c r="K80" s="145"/>
      <c r="L80" s="145"/>
      <c r="M80" s="136" t="s">
        <v>12</v>
      </c>
      <c r="N80" s="145" t="s">
        <v>13</v>
      </c>
    </row>
    <row r="81" spans="1:14" s="35" customFormat="1" ht="12.75">
      <c r="A81" s="112"/>
      <c r="B81" s="116"/>
      <c r="C81" s="145"/>
      <c r="D81" s="145"/>
      <c r="E81" s="138"/>
      <c r="F81" s="145"/>
      <c r="G81" s="29" t="s">
        <v>19</v>
      </c>
      <c r="H81" s="29" t="s">
        <v>22</v>
      </c>
      <c r="I81" s="29" t="s">
        <v>29</v>
      </c>
      <c r="J81" s="29" t="s">
        <v>30</v>
      </c>
      <c r="K81" s="29" t="s">
        <v>31</v>
      </c>
      <c r="L81" s="73" t="s">
        <v>146</v>
      </c>
      <c r="M81" s="137"/>
      <c r="N81" s="145"/>
    </row>
    <row r="82" spans="1:14" s="35" customFormat="1" ht="12.75" customHeight="1">
      <c r="A82" s="1">
        <v>1</v>
      </c>
      <c r="B82" s="1">
        <v>2</v>
      </c>
      <c r="C82" s="6">
        <v>3</v>
      </c>
      <c r="D82" s="6">
        <v>4</v>
      </c>
      <c r="E82" s="6">
        <v>5</v>
      </c>
      <c r="F82" s="6">
        <v>6</v>
      </c>
      <c r="G82" s="6">
        <v>7</v>
      </c>
      <c r="H82" s="6">
        <v>8</v>
      </c>
      <c r="I82" s="6">
        <v>9</v>
      </c>
      <c r="J82" s="6">
        <v>10</v>
      </c>
      <c r="K82" s="6">
        <v>11</v>
      </c>
      <c r="L82" s="6">
        <v>12</v>
      </c>
      <c r="M82" s="137"/>
      <c r="N82" s="145"/>
    </row>
    <row r="83" spans="1:14" s="35" customFormat="1" ht="12.75">
      <c r="A83" s="110" t="s">
        <v>7</v>
      </c>
      <c r="B83" s="110" t="s">
        <v>159</v>
      </c>
      <c r="C83" s="9" t="s">
        <v>81</v>
      </c>
      <c r="D83" s="136" t="s">
        <v>30</v>
      </c>
      <c r="E83" s="6">
        <v>0</v>
      </c>
      <c r="F83" s="6">
        <v>11713.9</v>
      </c>
      <c r="G83" s="6">
        <v>0</v>
      </c>
      <c r="H83" s="6">
        <v>0</v>
      </c>
      <c r="I83" s="6">
        <v>0</v>
      </c>
      <c r="J83" s="6">
        <v>11713.9</v>
      </c>
      <c r="K83" s="6">
        <v>0</v>
      </c>
      <c r="L83" s="6"/>
      <c r="M83" s="138"/>
      <c r="N83" s="145"/>
    </row>
    <row r="84" spans="1:14" s="35" customFormat="1" ht="51">
      <c r="A84" s="111"/>
      <c r="B84" s="111"/>
      <c r="C84" s="6" t="s">
        <v>82</v>
      </c>
      <c r="D84" s="137"/>
      <c r="E84" s="6">
        <v>0</v>
      </c>
      <c r="F84" s="27">
        <v>11713.9</v>
      </c>
      <c r="G84" s="6">
        <v>0</v>
      </c>
      <c r="H84" s="6">
        <v>0</v>
      </c>
      <c r="I84" s="6">
        <v>0</v>
      </c>
      <c r="J84" s="6">
        <v>11713.9</v>
      </c>
      <c r="K84" s="6">
        <v>0</v>
      </c>
      <c r="L84" s="24">
        <v>0</v>
      </c>
      <c r="M84" s="139" t="s">
        <v>70</v>
      </c>
      <c r="N84" s="142" t="s">
        <v>160</v>
      </c>
    </row>
    <row r="85" spans="1:14" s="35" customFormat="1" ht="38.25">
      <c r="A85" s="111"/>
      <c r="B85" s="111"/>
      <c r="C85" s="6" t="s">
        <v>83</v>
      </c>
      <c r="D85" s="137"/>
      <c r="E85" s="6">
        <v>0</v>
      </c>
      <c r="F85" s="27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24">
        <v>0</v>
      </c>
      <c r="M85" s="140"/>
      <c r="N85" s="143"/>
    </row>
    <row r="86" spans="1:14" s="35" customFormat="1" ht="51">
      <c r="A86" s="112"/>
      <c r="B86" s="112"/>
      <c r="C86" s="9" t="s">
        <v>26</v>
      </c>
      <c r="D86" s="138"/>
      <c r="E86" s="27">
        <v>0</v>
      </c>
      <c r="F86" s="27">
        <v>0</v>
      </c>
      <c r="G86" s="27">
        <v>0</v>
      </c>
      <c r="H86" s="27">
        <v>0</v>
      </c>
      <c r="I86" s="6">
        <v>0</v>
      </c>
      <c r="J86" s="6">
        <v>0</v>
      </c>
      <c r="K86" s="6">
        <v>0</v>
      </c>
      <c r="L86" s="24">
        <v>0</v>
      </c>
      <c r="M86" s="140"/>
      <c r="N86" s="143"/>
    </row>
    <row r="87" spans="1:14" ht="97.5" customHeight="1" thickBot="1">
      <c r="A87" s="53" t="s">
        <v>47</v>
      </c>
      <c r="B87" s="37" t="s">
        <v>158</v>
      </c>
      <c r="C87" s="30"/>
      <c r="D87" s="31" t="s">
        <v>30</v>
      </c>
      <c r="E87" s="32">
        <v>0</v>
      </c>
      <c r="F87" s="32">
        <v>11713.9</v>
      </c>
      <c r="G87" s="32">
        <v>0</v>
      </c>
      <c r="H87" s="32">
        <v>0</v>
      </c>
      <c r="I87" s="31">
        <v>0</v>
      </c>
      <c r="J87" s="31">
        <v>11713.9</v>
      </c>
      <c r="K87" s="31">
        <v>0</v>
      </c>
      <c r="L87" s="56">
        <v>0</v>
      </c>
      <c r="M87" s="141"/>
      <c r="N87" s="144"/>
    </row>
  </sheetData>
  <sheetProtection/>
  <mergeCells count="150">
    <mergeCell ref="L4:N4"/>
    <mergeCell ref="B3:N3"/>
    <mergeCell ref="M69:M72"/>
    <mergeCell ref="N69:N72"/>
    <mergeCell ref="M73:M78"/>
    <mergeCell ref="N73:N78"/>
    <mergeCell ref="N51:N54"/>
    <mergeCell ref="M46:M49"/>
    <mergeCell ref="N46:N49"/>
    <mergeCell ref="M65:M66"/>
    <mergeCell ref="K46:K47"/>
    <mergeCell ref="N65:N66"/>
    <mergeCell ref="M59:M61"/>
    <mergeCell ref="N59:N61"/>
    <mergeCell ref="M55:M58"/>
    <mergeCell ref="N55:N58"/>
    <mergeCell ref="M51:M54"/>
    <mergeCell ref="N62:N63"/>
    <mergeCell ref="M62:M63"/>
    <mergeCell ref="A31:M31"/>
    <mergeCell ref="H27:H28"/>
    <mergeCell ref="N44:N45"/>
    <mergeCell ref="M39:M43"/>
    <mergeCell ref="E44:E45"/>
    <mergeCell ref="G27:G28"/>
    <mergeCell ref="B35:B36"/>
    <mergeCell ref="I44:I45"/>
    <mergeCell ref="N39:N43"/>
    <mergeCell ref="C44:C45"/>
    <mergeCell ref="E7:E8"/>
    <mergeCell ref="A15:A17"/>
    <mergeCell ref="B15:B17"/>
    <mergeCell ref="A23:A24"/>
    <mergeCell ref="B7:B8"/>
    <mergeCell ref="C7:C8"/>
    <mergeCell ref="A19:J19"/>
    <mergeCell ref="A10:A13"/>
    <mergeCell ref="A7:A8"/>
    <mergeCell ref="D7:D8"/>
    <mergeCell ref="I46:I47"/>
    <mergeCell ref="C46:C47"/>
    <mergeCell ref="A55:A56"/>
    <mergeCell ref="B53:B54"/>
    <mergeCell ref="D46:D47"/>
    <mergeCell ref="D57:D58"/>
    <mergeCell ref="E46:E47"/>
    <mergeCell ref="F46:F47"/>
    <mergeCell ref="G46:G47"/>
    <mergeCell ref="H46:H47"/>
    <mergeCell ref="A51:A52"/>
    <mergeCell ref="A53:A54"/>
    <mergeCell ref="B46:B47"/>
    <mergeCell ref="B51:B52"/>
    <mergeCell ref="B57:B58"/>
    <mergeCell ref="A46:A47"/>
    <mergeCell ref="A57:A58"/>
    <mergeCell ref="A44:A45"/>
    <mergeCell ref="B76:B78"/>
    <mergeCell ref="B73:B75"/>
    <mergeCell ref="D68:D71"/>
    <mergeCell ref="A68:A71"/>
    <mergeCell ref="A65:A66"/>
    <mergeCell ref="B65:B66"/>
    <mergeCell ref="C65:C66"/>
    <mergeCell ref="B68:B71"/>
    <mergeCell ref="D65:D66"/>
    <mergeCell ref="A33:M33"/>
    <mergeCell ref="C35:C36"/>
    <mergeCell ref="G35:L35"/>
    <mergeCell ref="B64:N64"/>
    <mergeCell ref="M44:M45"/>
    <mergeCell ref="A39:A41"/>
    <mergeCell ref="B39:B41"/>
    <mergeCell ref="A59:A60"/>
    <mergeCell ref="B59:B60"/>
    <mergeCell ref="D59:D60"/>
    <mergeCell ref="J1:M1"/>
    <mergeCell ref="B2:N2"/>
    <mergeCell ref="B55:B56"/>
    <mergeCell ref="D55:D56"/>
    <mergeCell ref="M35:M36"/>
    <mergeCell ref="B44:B45"/>
    <mergeCell ref="E35:E36"/>
    <mergeCell ref="D35:D36"/>
    <mergeCell ref="L25:N25"/>
    <mergeCell ref="A32:M32"/>
    <mergeCell ref="E65:E66"/>
    <mergeCell ref="G44:G45"/>
    <mergeCell ref="J44:J45"/>
    <mergeCell ref="K44:K45"/>
    <mergeCell ref="L44:L45"/>
    <mergeCell ref="F65:F66"/>
    <mergeCell ref="G65:L65"/>
    <mergeCell ref="H44:H45"/>
    <mergeCell ref="F44:F45"/>
    <mergeCell ref="J46:J47"/>
    <mergeCell ref="N35:N36"/>
    <mergeCell ref="F27:F28"/>
    <mergeCell ref="D44:D45"/>
    <mergeCell ref="A42:A43"/>
    <mergeCell ref="B42:B43"/>
    <mergeCell ref="A35:A36"/>
    <mergeCell ref="F35:F36"/>
    <mergeCell ref="L26:N29"/>
    <mergeCell ref="D27:D28"/>
    <mergeCell ref="E27:E28"/>
    <mergeCell ref="A20:J20"/>
    <mergeCell ref="A21:J21"/>
    <mergeCell ref="C23:C24"/>
    <mergeCell ref="F23:F24"/>
    <mergeCell ref="D23:D24"/>
    <mergeCell ref="I26:K29"/>
    <mergeCell ref="I25:K25"/>
    <mergeCell ref="A26:A28"/>
    <mergeCell ref="B26:B28"/>
    <mergeCell ref="L9:N9"/>
    <mergeCell ref="E23:E24"/>
    <mergeCell ref="B10:B13"/>
    <mergeCell ref="I23:K24"/>
    <mergeCell ref="G23:H23"/>
    <mergeCell ref="L23:N24"/>
    <mergeCell ref="B23:B24"/>
    <mergeCell ref="L11:N13"/>
    <mergeCell ref="I11:K13"/>
    <mergeCell ref="I10:K10"/>
    <mergeCell ref="F7:F8"/>
    <mergeCell ref="G7:H7"/>
    <mergeCell ref="L7:N8"/>
    <mergeCell ref="L15:N17"/>
    <mergeCell ref="L14:N14"/>
    <mergeCell ref="I9:K9"/>
    <mergeCell ref="L10:N10"/>
    <mergeCell ref="I7:K8"/>
    <mergeCell ref="I15:K17"/>
    <mergeCell ref="I14:K14"/>
    <mergeCell ref="B79:M79"/>
    <mergeCell ref="A80:A81"/>
    <mergeCell ref="B80:B81"/>
    <mergeCell ref="C80:C81"/>
    <mergeCell ref="D80:D81"/>
    <mergeCell ref="E80:E81"/>
    <mergeCell ref="F80:F81"/>
    <mergeCell ref="A83:A86"/>
    <mergeCell ref="B83:B86"/>
    <mergeCell ref="D83:D86"/>
    <mergeCell ref="M84:M87"/>
    <mergeCell ref="N84:N87"/>
    <mergeCell ref="G80:L80"/>
    <mergeCell ref="M80:M83"/>
    <mergeCell ref="N80:N83"/>
  </mergeCells>
  <printOptions/>
  <pageMargins left="0.3937007874015748" right="0.1968503937007874" top="0.7874015748031497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User1</cp:lastModifiedBy>
  <cp:lastPrinted>2019-02-12T08:53:29Z</cp:lastPrinted>
  <dcterms:created xsi:type="dcterms:W3CDTF">2013-05-31T09:08:35Z</dcterms:created>
  <dcterms:modified xsi:type="dcterms:W3CDTF">2019-02-19T11:12:50Z</dcterms:modified>
  <cp:category/>
  <cp:version/>
  <cp:contentType/>
  <cp:contentStatus/>
</cp:coreProperties>
</file>