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tabRatio="793" activeTab="1"/>
  </bookViews>
  <sheets>
    <sheet name="Приложение 3" sheetId="1" r:id="rId1"/>
    <sheet name="Приложение 5" sheetId="2" r:id="rId2"/>
  </sheets>
  <definedNames>
    <definedName name="sub_15001" localSheetId="1">'Приложение 5'!#REF!</definedName>
  </definedNames>
  <calcPr fullCalcOnLoad="1"/>
</workbook>
</file>

<file path=xl/sharedStrings.xml><?xml version="1.0" encoding="utf-8"?>
<sst xmlns="http://schemas.openxmlformats.org/spreadsheetml/2006/main" count="535" uniqueCount="168">
  <si>
    <t>Итого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</si>
  <si>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</si>
  <si>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</si>
  <si>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</si>
  <si>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</si>
  <si>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</si>
  <si>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</si>
  <si>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</si>
  <si>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</si>
  <si>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</si>
  <si>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</si>
  <si>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</si>
  <si>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</si>
  <si>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</si>
  <si>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(наименование подпрограммы)</t>
  </si>
  <si>
    <t>Объем финансирования по годам (тыс. руб.)</t>
  </si>
  <si>
    <t>Всего, (тыс.руб.)</t>
  </si>
  <si>
    <t>2014 год</t>
  </si>
  <si>
    <t>2015 год</t>
  </si>
  <si>
    <t>2016 год</t>
  </si>
  <si>
    <t>ед</t>
  </si>
  <si>
    <t>%</t>
  </si>
  <si>
    <t>2017 год</t>
  </si>
  <si>
    <t>Задача 1 Повышение конкурентоспособности субъектов малого и среднего предпринимательства</t>
  </si>
  <si>
    <t>Задача 1            Повышение конкурентоспособности субъектов малого и среднего предпринимательства</t>
  </si>
  <si>
    <t>Бюджет Кингисеппского муниципального района (тыс.руб.)</t>
  </si>
  <si>
    <t>Средства федерального бюджета (тыс.руб.)</t>
  </si>
  <si>
    <t>Средства бюджета Ленинградской области (тыс.руб.)</t>
  </si>
  <si>
    <t>ед.</t>
  </si>
  <si>
    <t>2018 год</t>
  </si>
  <si>
    <t>2019 год</t>
  </si>
  <si>
    <t>2020 год</t>
  </si>
  <si>
    <t>-</t>
  </si>
  <si>
    <t>чел.</t>
  </si>
  <si>
    <t>Подпрограмма 1 Содействие развитию малого и среднего предпринимательства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</si>
  <si>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</si>
  <si>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Задача 1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</si>
  <si>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Подпрограмма 3 Развитие малого, среднего предпринимательства и потребительского рынка</t>
  </si>
  <si>
    <t>Задача 2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</si>
  <si>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Задача 3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</t>
  </si>
  <si>
    <t xml:space="preserve">Создание условий для эффективного функционирования системы защиты прав потребителей  в Кингисеппском районе, повышение качества и безопасности товаров, работ и услуг,
в то числе:
</t>
  </si>
  <si>
    <t xml:space="preserve"> Задача 4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</si>
  <si>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Мероприятие 1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</si>
  <si>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 xml:space="preserve">Подпрограмма 1 Содействие развитию малого и среднего предпринимательства </t>
  </si>
  <si>
    <t>Задача: Повышение конкурентоспособности субъектов малого и среднего предпринимательства</t>
  </si>
  <si>
    <t>2014-2015 год</t>
  </si>
  <si>
    <t>Объём финансирования мероприятия в 2013 году
(тыс.руб.) *</t>
  </si>
  <si>
    <t>МКУ "Центр развития малого бизнеса и потребительского рынка"</t>
  </si>
  <si>
    <t>1.1.</t>
  </si>
  <si>
    <t>1.2.</t>
  </si>
  <si>
    <t>Мероприятие 2                                                         Субсидии начинающим субъектам малого предпринимательства</t>
  </si>
  <si>
    <t>Мероприятие 1                 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</si>
  <si>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 , торговли и бытового обслуживания</t>
  </si>
  <si>
    <t>Мероприятие 1                                                              Мероприятия по созданию условий для обеспечения населения услугами торговли, общественного питания, бытового обслуживания</t>
  </si>
  <si>
    <t xml:space="preserve">Увеличение количества малых предприятий примерно на 90 единиц;                  увеличение количества потенциальных предпринимателей, прошедших обучение примерно на 9 человек;                  увеличение количества оказанных информационно-консультационных услуг примерно на 25 единиц; </t>
  </si>
  <si>
    <t>Количество вновь созданных субъектов малого предпринимательства при поддержке программных мероприятий</t>
  </si>
  <si>
    <t xml:space="preserve">Обеспечение поселений, входящих в состав МО "Кингисеппский муниципальный район" услугами  общественного питания, торговли и бытового обслуживания </t>
  </si>
  <si>
    <t>Объём финансирования мероприятия в 2015 году
(тыс.руб.) *</t>
  </si>
  <si>
    <t>2016-2020 год</t>
  </si>
  <si>
    <t>2.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</si>
  <si>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обслуживания;</t>
  </si>
  <si>
    <t>2.1.</t>
  </si>
  <si>
    <t>Мероприятие 1                 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</si>
  <si>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3.</t>
  </si>
  <si>
    <t>Задача: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законодательства;</t>
  </si>
  <si>
    <t>Комитет экономического развития и инвестиционной политики администрации МО "Кингисеппский муниципальный район"</t>
  </si>
  <si>
    <t>3.1.</t>
  </si>
  <si>
    <t>Мероприятие 1                                                      Расходы на обеспечение деятельности информационно-консультационного центра</t>
  </si>
  <si>
    <t>4.</t>
  </si>
  <si>
    <t>Задача: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</si>
  <si>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4.1.</t>
  </si>
  <si>
    <t>Задача: Повышение оперативности и достоверности мониторинга социально-экономического развития в Кингисеппском муниципальном районе</t>
  </si>
  <si>
    <t>Администрация МО "Кингисеппский муниципальный район"</t>
  </si>
  <si>
    <t>Задача 1         Повышение оперативности и достоверности мониторинга социально-экономического развития в Кингисеппском муниципальном районе</t>
  </si>
  <si>
    <t>Задача 2 Совершенствование системы стратегического планирования и прогнозирования Кингисеппского муницпального района</t>
  </si>
  <si>
    <t>2017 год - 1000,0 тыс.руб.</t>
  </si>
  <si>
    <t>Задача: Совершенствование системы стратегического планирования и прогнозирования Кингисеппского муницпального района</t>
  </si>
  <si>
    <t>2,1</t>
  </si>
  <si>
    <t>Мероприятие 2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</si>
  <si>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4 Совершенствование системы стратегического управления социально-экономическим развитием    в Кингисеппском муниципальном районе</t>
  </si>
  <si>
    <t>Другие источники</t>
  </si>
  <si>
    <t>2016 год- 1292,2 тыс.руб., Фед.бюджет</t>
  </si>
  <si>
    <t>2017 год - 1000,0 тыс.руб., бюджет Лен.обл</t>
  </si>
  <si>
    <t>ИТОГО</t>
  </si>
  <si>
    <t>Бюджет Кингисеппского муниципального района</t>
  </si>
  <si>
    <t>Средства бюджета Ленинградской области</t>
  </si>
  <si>
    <t xml:space="preserve">Средства бюджета Ленинградской области (тыс.руб.) </t>
  </si>
  <si>
    <t>Бюджет Кингисеппского городского поселения (тыс.руб.)</t>
  </si>
  <si>
    <t>1.3.</t>
  </si>
  <si>
    <t>2014 год - 878,0  2015 год- 886,0   ВСЕГО: 1764,0</t>
  </si>
  <si>
    <t>Планируемые результаты реализации муниципальной программы (подпрограммы) Кингисеппского муниципального района</t>
  </si>
  <si>
    <t>3. Приложение №5к муниципальной программе «Стимулирование экономической активности в Кингисеппском муниципальном  районе» изложить в следующей редакции:</t>
  </si>
  <si>
    <t>Перечень мероприятий программы "Стимулирование экономической активности в Кингисеппском муниципальном районе"</t>
  </si>
  <si>
    <t xml:space="preserve">Перечень мероприятий программы "Стимулирование экономической активности в Кингисеппском муниципальном районе" </t>
  </si>
  <si>
    <t xml:space="preserve">Приложение №5      </t>
  </si>
  <si>
    <t>"Стимулирование экономической активности в Кингисеппком муниципальном районе"</t>
  </si>
  <si>
    <t>2.2.</t>
  </si>
  <si>
    <t>Мероприятие 1                                                         Поддержка малого, среднего предпринимательства и потребительского рынка</t>
  </si>
  <si>
    <t>Мероприятие 2 Расходы на обеспечение деятельности муниципальных казенных учреждений</t>
  </si>
  <si>
    <t>2016 год- 200,0  2017 год- 2753,0  2018 год- 350,0  2019 год- 350,0  2020 год-350,0  ВСЕГО: 4003,0</t>
  </si>
  <si>
    <t>2016 год- 15,0          2017 год- 15,0            2018 год- 15,0             2019 год- 15,0           2020 год-15,0        ВСЕГО: 75,0</t>
  </si>
  <si>
    <t>2016 год- 58,53 бюджет Лен обл. 2017 год - 194,5 бюджет Лен обл.2018 год-325,7 бюджет Лен обл. 2019 год - 325,7 бюджет Лен обл 2020 год -325,7 бюджет Лен обл ВСЕГО: 1230,13 бюджет Лен.обл.</t>
  </si>
  <si>
    <t>2016 год- 25,1                 2017 год-87,8                            2018 год- 136,9                                2019 год- 136,9                            2020 год-136,9                          ВСЕГО: 523,6</t>
  </si>
  <si>
    <t>2016 год- 100,2 бюджет Лен обл.  2017 год- 97,8 бюджет Лен обл. 2018 год- 97,8 бюджет Лен обл. 2019 год- 97,8 бюджет Лен обл. 2020 год- 97,8                                                                          бюджет Лен обл  ВСЕГО: 491,4 бюджет Лен.обл.</t>
  </si>
  <si>
    <t>2016 год- 3195,0 , бюджет Лен обл.  2017 год - 2000,0 2018 год - 2672,7 бюджет Лен обл. 2019 год - 2678,5 бюджет Лен обл. 2020 год - 2557,3 бюджет Лен обл.  Бюджет Кингисеппского городского поселения                                   2017 год -5577,9      ВСЕГО: 18681,4</t>
  </si>
  <si>
    <t>2016 год- 1280,8  2017 год- 1813,3 2018 год- 1019,9 2019 год-908,1  2020 год-908,1 ВСЕГО: 5930,2</t>
  </si>
  <si>
    <t xml:space="preserve">                            2018 год- 1052,7                               </t>
  </si>
  <si>
    <t>Мероприятие 1                                           Софинансирование мероприятия по организации мониторинга деятельности субъектов малого и среднего предпринимательства в МО "Кингисеппский муниципальный район"</t>
  </si>
  <si>
    <t>Мероприятие 1                                                         Организация и проведение ярмарок</t>
  </si>
  <si>
    <t>Обеспечение поселений, входящих в состав МО «Кингисеппский муниципальный район» услугами общественного питания, торговли и бытового обслуживания.</t>
  </si>
  <si>
    <t>Создание условий для эффективного функционирования системы защиты прав потребителей в Кингисеппском районе, повышения качества и безопасности товаров, работ и услуг</t>
  </si>
  <si>
    <t xml:space="preserve">Формирование и 
сдача отчета по форме
 №1-ЛЕНОБЛ ИНД (один сбор по 300 отчетов), №1-ЛЕНОБЛ МО (один сбор по 200 отчетов) №1-ЛЕНОБЛ  (два сбора по 100 отчетов в соответствии с графиком представления в ИАС «Мониторинг субъектов МСП ЛО»
</t>
  </si>
  <si>
    <t xml:space="preserve"> Количество организованных и проведенных ярмарок</t>
  </si>
  <si>
    <t>Осуществление переданных ОМСУ отдельных государственных полномочий по подготовке и проведению Всероссийской переписи 2016 года на территории МО "Кингисеппский муниципальный район"</t>
  </si>
  <si>
    <t>Разработка Стратегии социально-экономического развития МО «Кингисеппский муниципальный район» до 2030 года и плана мероприятий по реализации стратегии (документов стратегического планирования).</t>
  </si>
  <si>
    <t xml:space="preserve"> Задача 5 Развитие инфраструктуры по поддержке малого предпринимательства с целью оказания адресной методической, информационной, консультационной поддержки предпринимателям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</si>
  <si>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Приложение №3 к муниципальной программе «Стимулирование экономической активности в Кингисеппском муниципальном районе  районе» изложить в следующей редакции:</t>
    </r>
  </si>
  <si>
    <r>
      <t xml:space="preserve">Приложение №3   </t>
    </r>
    <r>
      <rPr>
        <sz val="10"/>
        <rFont val="Times New Roman"/>
        <family val="1"/>
      </rPr>
      <t xml:space="preserve">  </t>
    </r>
  </si>
  <si>
    <t>Показатель 1 Количество малых предприятий, включая индивидуальных предпринимателей</t>
  </si>
  <si>
    <t>Показатель 2 Количество потенциальных предпринимателей, прошедших обучение</t>
  </si>
  <si>
    <t>Показатель 3 Количество оказанных информационно-консультационных услуг</t>
  </si>
  <si>
    <t>Показатель 4 Количество предпринимателей принимающих участие в региональных и муниципальных целевых программах</t>
  </si>
  <si>
    <t>Показатель 1 Семинары со специалистами потребительского рынка администраций поселений</t>
  </si>
  <si>
    <t>Показатель 2 Индивидуальные консультации специалистам администраций поселений</t>
  </si>
  <si>
    <t>Показатель 3 Анализ динамики развития потребительского рынка</t>
  </si>
  <si>
    <t>Показатель 4 Подготовка дислокации объектов потребительского рынка</t>
  </si>
  <si>
    <t>Показатель 5 Анкетирование населения для определения его потребностей в товарах, работах, услугах</t>
  </si>
  <si>
    <t>Показатель 6 Ведение внутреннего реестра предприятий</t>
  </si>
  <si>
    <t>Показатель 7 Сбор и обобщение сведений о субъектах малого и среднего предпринимательства, занятых в сфере потребительского рынка</t>
  </si>
  <si>
    <t>Показатель 8 Консультативно-методическая помощь субъектам потребительского рынка</t>
  </si>
  <si>
    <t>Показатель 9 Просвещение учащихся и преподовательского состава общеобразовательных учебных заведений в области защиты прав потребителей</t>
  </si>
  <si>
    <t>Показатель 10 Рассмотрение обращений потребителей и помощь субъектам заявлениц (претензий) в адрес хозяйствующих субъектов, допустивших нарушения их потребительскох прав</t>
  </si>
  <si>
    <t>Показатель 11 Семинары для хозяйствующих субъектов</t>
  </si>
  <si>
    <t>Показатель 12 Анализ уровня цен и тарифов в субъектах ценообразования и динамики их изменения</t>
  </si>
  <si>
    <t>Показатель 13 Согласование закупочных цен на товары, приобретаемые на нужды муниципальных и бюджетных учреждений по прямым договорам и муниципальным контрактам</t>
  </si>
  <si>
    <t>Показатель 14 Анализ правильности формирования цен и тарифов в бюджетных и муниципальных учреждениях</t>
  </si>
  <si>
    <t xml:space="preserve">Показатель 15 Работа в межведомственной комиссии по вопросам оздоровления, отдыха и занятости детей и подростков в летнее время </t>
  </si>
  <si>
    <t xml:space="preserve">Показатель 1 Увеличение числа малых предприятий, включая индивидуальных предпринимателей </t>
  </si>
  <si>
    <t>Показатель 2 Увеличение количества потенциальных предпринимателей, прошедших обучение</t>
  </si>
  <si>
    <t>Показатель 3 Увеличение количества  оказанных информационно-консультационных услуг</t>
  </si>
  <si>
    <t xml:space="preserve">Показатель 4 Количество предпринимателей принимающих участие в региональной и муниципальной программах </t>
  </si>
  <si>
    <t xml:space="preserve">Показатель 5  Количество субъектов малого и среднего предпринимательства,  действующих менее одного года, на организацию предпринимательской деятельности, получивших поддержку за счет 
субсидии из бюджета МО «Кингисеппский муниципальный район»
</t>
  </si>
  <si>
    <t xml:space="preserve">Показатель 6 Количество вновь созданных рабочих мест, субъектами малого предпринимательства, получившими поддержку  за счет 
субсидии из бюджета МО «Кингисеппский муниципальный район»
</t>
  </si>
  <si>
    <t>Показатель 1 Обеспечение поселений, входящих в состав МО «Кингисеппский муниципальный район» услугами общественного питания, торговли и бытового обслуживания.</t>
  </si>
  <si>
    <t>Показатель 1 Консультации гражданам и юридическим лицам по вопросам ЗПП</t>
  </si>
  <si>
    <t>Показатель 2 Составление претензионных писем и исковых заявлений</t>
  </si>
  <si>
    <t>Показатель 3 Оказание помощи в составлении  исковых заявлений в суд о защите прав и законных интересов потребителей</t>
  </si>
  <si>
    <t>Показатель 4 Опубликование в СМИ    материалов,  способствующих повышению потребительской грамотности населения</t>
  </si>
  <si>
    <t>Показатель 5 Проведение  выездных приёмов потребителей по защите их прав и законных интересов в сельских поселениях района</t>
  </si>
  <si>
    <t xml:space="preserve">Показатель 1 Формирование и 
сдача отчета по форме
 №1-ЛЕНОБЛ ИНД (один сбор по 200 отчетов), №1-ЛЕНОБЛ МО (один сбор по 100 отчетов) №1-ЛЕНОБЛ  (два сбора по 100 отчетов в соответствии с графиком представления в ИАС «Мониторинг субъектов МСП ЛО»
</t>
  </si>
  <si>
    <t xml:space="preserve">Показатель 1 Формирование и 
сдача отчета по форме
 №1-ЛЕНОБЛ ИНД (один сбор по 300 отчетов), №1-ЛЕНОБЛ МО (один сбор по 200 отчетов) №1-ЛЕНОБЛ  (два сбора по 100 отчетов в соответствии с графиком представления в ИАС «Мониторинг субъектов МСП ЛО»
</t>
  </si>
  <si>
    <t>Показатель 1 Количество организованных и проведенных ярмарок</t>
  </si>
  <si>
    <t>Показатель 1  Осуществление переданных ОМСУ отдельных государственных полномочий по подготовке и проведению Всероссийской сельскохозяйственной перепеси 2016 года на территории МО "Кингисеппский муниципальный район"</t>
  </si>
  <si>
    <t>Показатель 2 Разработка Стратегии социально-экономического развития МО "Кингисеппский муницпальный район" до 2030 года и плана мероприятий по реализации стратегии</t>
  </si>
  <si>
    <t>2014 год - 335,0  2015 год- 200,0   ВСЕГО: 535,0</t>
  </si>
  <si>
    <t>2015 год- 554,0 бюджет ЛО, 2015 год - 2216,0 Фед.бюджет, ВСЕГО: 2770,0</t>
  </si>
  <si>
    <t xml:space="preserve">
</t>
  </si>
  <si>
    <t>Задача:  Развитие инфраструктуры по поддержке малого предпринимательства с целью оказания адресной методической, информационной, консультационной поддержки предпринимателям</t>
  </si>
  <si>
    <t>Показатель 8 Количество обновлений в разделе имущественной поддержки на сайте муниципального образования</t>
  </si>
  <si>
    <t>Показатель 9  Доля закупок товаров (работ, услуг) у субъектов малого предпринимательства в совокупном годовом объеме закупок (не менее 15%), %</t>
  </si>
  <si>
    <r>
      <t>Показатель 10 .К</t>
    </r>
    <r>
      <rPr>
        <sz val="10"/>
        <color indexed="8"/>
        <rFont val="Times New Roman"/>
        <family val="1"/>
      </rPr>
      <t xml:space="preserve">оличество  семинаров </t>
    </r>
    <r>
      <rPr>
        <sz val="10"/>
        <rFont val="Times New Roman"/>
        <family val="1"/>
      </rPr>
      <t>для субъектов МСП по вопросам участия в муниципальных закупках и закупках отдельных юридических лиц</t>
    </r>
    <r>
      <rPr>
        <sz val="10"/>
        <color indexed="8"/>
        <rFont val="Times New Roman"/>
        <family val="1"/>
      </rPr>
      <t xml:space="preserve"> </t>
    </r>
  </si>
  <si>
    <t xml:space="preserve">Показатель 11. Количество организованных семинаров направленных на развитие социального предпринимательства  
</t>
  </si>
  <si>
    <t xml:space="preserve">Показатель 12.Количество субъектов малого и среднего предпринимательства в расчёте на 1 тыс. человек населения </t>
  </si>
  <si>
    <t xml:space="preserve">Показатель 13. Доля среднесписочной численности работников малых и средних предприятий в среднесписочной численности работников всех предприятий и организаций </t>
  </si>
  <si>
    <t xml:space="preserve">Показатель 14. Оборот средних предприятий </t>
  </si>
  <si>
    <r>
      <t>Показатель 15. К</t>
    </r>
    <r>
      <rPr>
        <sz val="10"/>
        <color indexed="8"/>
        <rFont val="Times New Roman"/>
        <family val="1"/>
      </rPr>
      <t xml:space="preserve">оэффициент «рождаемости» субъектов МСП  </t>
    </r>
  </si>
  <si>
    <r>
      <t>Показатель 7.  Прирост количества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</t>
    </r>
    <r>
      <rPr>
        <sz val="10"/>
        <color indexed="8"/>
        <rFont val="Times New Roman"/>
        <family val="1"/>
      </rPr>
      <t xml:space="preserve"> </t>
    </r>
  </si>
  <si>
    <t xml:space="preserve">Увеличение числа малых предприятий, включая индивидуальных предпринимателей на 90 единиц;                            Увеличение количества потенциальных предпринимателей,           прошедших обучение примерно на 9 человек;              Увеличение количества оказанных информационно-консультационных услуг примерно на 25 единиц; Увеличение числа предпринимателей принимающих участие в региональной и муниципальных программах на 2 единиц; Увеличение количества субъектов малого и среднего предприниматель-ства в расчёте на 1 тыс. человек населения до 44,0 ед.;
 Увеличение доли среднесписочной численности работников малых и средних предприятий в среднесписочной численности работников всех предприятий и организаций до 42,5%;
 Увеличение оборота средних предприятий до 3,5 млрд. руб.;
 Увеличение коэффициента «рождаемости» субъектов МСП до 17,9 ед.;
 Прирост количества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году– 10% в год;
 Количество обновлений в разделе имущественной поддержки на сайте муниципального образования– 1 раз в год;                                                                   . Доля закупок товаров (работ, услуг) у субъектов малого предпринимательства в совокупном годовом объеме закупок (не менее 15%), %
 Количество  семинаров для субъектов МСП по вопросам участия в муниципальных закупках и закупках отдельных юридических лиц – 2 ед. в год;
 Количество  семинаров для субъектов МСП по вопросам участия в муниципальных закупках и закупках отдельных юридических лиц – 2 ед. в год;
 Количество организованных семинаров направленных на развитие социального предпринимательства – 2 ед. в год.
 Количество субъектов малого и среднего предпринима-тельства,  действующих менее одного года, на организацию предпринимательской деятельности, получивших поддержку за счет субсидии из бюджета МО «Кингисеппский муниципальный район» - 3 ед. в год.
 Количество вновь созданных рабочих мест, субъектами малого предпринимательства, получившими поддержку  за счет субсидии из бюджета МО «Кингисеппский муниципальный район» - 6 ед. в год.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</si>
</sst>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#,##0.0"/>
    <numFmt numFmtId="179" formatCode="[$-FC19]d\ mmmm\ yyyy\ &quot;г.&quot;"/>
    <numFmt numFmtId="180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left" vertical="top" wrapText="1"/>
    </xf>
    <xf numFmtId="16" fontId="1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4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26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4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54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justify" vertical="top" wrapText="1"/>
    </xf>
    <xf numFmtId="0" fontId="1" fillId="0" borderId="37" xfId="0" applyFont="1" applyFill="1" applyBorder="1" applyAlignment="1">
      <alignment horizontal="justify" vertical="top" wrapText="1"/>
    </xf>
    <xf numFmtId="0" fontId="1" fillId="0" borderId="54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1" fillId="0" borderId="3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justify" vertical="top" wrapText="1"/>
    </xf>
    <xf numFmtId="178" fontId="1" fillId="0" borderId="11" xfId="0" applyNumberFormat="1" applyFont="1" applyFill="1" applyBorder="1" applyAlignment="1">
      <alignment horizontal="left" vertical="top" wrapText="1"/>
    </xf>
    <xf numFmtId="178" fontId="1" fillId="0" borderId="18" xfId="0" applyNumberFormat="1" applyFont="1" applyFill="1" applyBorder="1" applyAlignment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0" fillId="0" borderId="11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05"/>
  <sheetViews>
    <sheetView zoomScale="70" zoomScaleNormal="70" zoomScalePageLayoutView="0" workbookViewId="0" topLeftCell="A46">
      <selection activeCell="H50" sqref="H50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16.125" style="0" customWidth="1"/>
    <col min="4" max="4" width="9.25390625" style="0" customWidth="1"/>
    <col min="5" max="5" width="8.125" style="0" customWidth="1"/>
    <col min="6" max="6" width="29.875" style="0" customWidth="1"/>
    <col min="7" max="7" width="10.375" style="0" customWidth="1"/>
    <col min="8" max="8" width="16.00390625" style="0" customWidth="1"/>
    <col min="9" max="9" width="9.125" style="0" customWidth="1"/>
    <col min="10" max="10" width="25.375" style="0" customWidth="1"/>
    <col min="11" max="14" width="9.125" style="0" customWidth="1"/>
  </cols>
  <sheetData>
    <row r="1" spans="11:15" s="88" customFormat="1" ht="8.25" customHeight="1">
      <c r="K1" s="8"/>
      <c r="L1" s="8"/>
      <c r="M1" s="137"/>
      <c r="N1" s="137"/>
      <c r="O1" s="137"/>
    </row>
    <row r="2" spans="2:15" s="88" customFormat="1" ht="179.25" customHeight="1" hidden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28"/>
      <c r="N2" s="129"/>
      <c r="O2" s="129"/>
    </row>
    <row r="3" spans="2:15" s="88" customFormat="1" ht="71.25" customHeight="1" hidden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2:13" s="55" customFormat="1" ht="87" customHeight="1">
      <c r="B4" s="126" t="s">
        <v>116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8"/>
    </row>
    <row r="5" spans="1:15" s="55" customFormat="1" ht="44.25" customHeight="1">
      <c r="A5" s="47"/>
      <c r="B5" s="46"/>
      <c r="C5" s="110"/>
      <c r="D5" s="110"/>
      <c r="E5" s="110"/>
      <c r="F5" s="110"/>
      <c r="G5" s="110"/>
      <c r="H5" s="110"/>
      <c r="I5" s="110"/>
      <c r="J5" s="110"/>
      <c r="K5" s="110"/>
      <c r="L5" s="138" t="s">
        <v>117</v>
      </c>
      <c r="M5" s="139"/>
      <c r="N5" s="139"/>
      <c r="O5" s="139"/>
    </row>
    <row r="6" spans="1:14" s="55" customFormat="1" ht="15.75" customHeight="1">
      <c r="A6" s="147" t="s">
        <v>90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89"/>
      <c r="M6" s="89"/>
      <c r="N6" s="89"/>
    </row>
    <row r="7" spans="1:14" s="55" customFormat="1" ht="18" customHeight="1">
      <c r="A7" s="136" t="s">
        <v>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4"/>
      <c r="M7" s="14"/>
      <c r="N7" s="14"/>
    </row>
    <row r="8" spans="1:14" s="55" customFormat="1" ht="18.75">
      <c r="A8" s="201" t="s">
        <v>34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15"/>
      <c r="M8" s="15"/>
      <c r="N8" s="15"/>
    </row>
    <row r="9" spans="1:14" s="55" customFormat="1" ht="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5" s="55" customFormat="1" ht="49.5" customHeight="1">
      <c r="A10" s="142" t="s">
        <v>8</v>
      </c>
      <c r="B10" s="142" t="s">
        <v>1</v>
      </c>
      <c r="C10" s="144" t="s">
        <v>2</v>
      </c>
      <c r="D10" s="145"/>
      <c r="E10" s="146"/>
      <c r="F10" s="142" t="s">
        <v>3</v>
      </c>
      <c r="G10" s="142" t="s">
        <v>4</v>
      </c>
      <c r="H10" s="142" t="s">
        <v>5</v>
      </c>
      <c r="I10" s="144" t="s">
        <v>6</v>
      </c>
      <c r="J10" s="145"/>
      <c r="K10" s="145"/>
      <c r="L10" s="145"/>
      <c r="M10" s="145"/>
      <c r="N10" s="145"/>
      <c r="O10" s="146"/>
    </row>
    <row r="11" spans="1:15" s="55" customFormat="1" ht="84" customHeight="1">
      <c r="A11" s="143"/>
      <c r="B11" s="143"/>
      <c r="C11" s="5" t="s">
        <v>25</v>
      </c>
      <c r="D11" s="144" t="s">
        <v>80</v>
      </c>
      <c r="E11" s="146"/>
      <c r="F11" s="143"/>
      <c r="G11" s="143"/>
      <c r="H11" s="143"/>
      <c r="I11" s="5" t="s">
        <v>17</v>
      </c>
      <c r="J11" s="5" t="s">
        <v>18</v>
      </c>
      <c r="K11" s="5" t="s">
        <v>19</v>
      </c>
      <c r="L11" s="5" t="s">
        <v>22</v>
      </c>
      <c r="M11" s="5" t="s">
        <v>29</v>
      </c>
      <c r="N11" s="5" t="s">
        <v>30</v>
      </c>
      <c r="O11" s="5" t="s">
        <v>31</v>
      </c>
    </row>
    <row r="12" spans="1:15" s="55" customFormat="1" ht="15.75" thickBot="1">
      <c r="A12" s="13">
        <v>1</v>
      </c>
      <c r="B12" s="13">
        <v>2</v>
      </c>
      <c r="C12" s="13">
        <v>3</v>
      </c>
      <c r="D12" s="153">
        <v>4</v>
      </c>
      <c r="E12" s="154"/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</row>
    <row r="13" spans="1:15" s="55" customFormat="1" ht="57.75" customHeight="1">
      <c r="A13" s="191" t="s">
        <v>7</v>
      </c>
      <c r="B13" s="194" t="s">
        <v>24</v>
      </c>
      <c r="C13" s="197" t="s">
        <v>154</v>
      </c>
      <c r="D13" s="155" t="s">
        <v>155</v>
      </c>
      <c r="E13" s="156"/>
      <c r="F13" s="17" t="s">
        <v>118</v>
      </c>
      <c r="G13" s="18" t="s">
        <v>28</v>
      </c>
      <c r="H13" s="18">
        <v>3470</v>
      </c>
      <c r="I13" s="19">
        <v>3500</v>
      </c>
      <c r="J13" s="19">
        <v>3337</v>
      </c>
      <c r="K13" s="19" t="s">
        <v>32</v>
      </c>
      <c r="L13" s="19" t="s">
        <v>32</v>
      </c>
      <c r="M13" s="19" t="s">
        <v>32</v>
      </c>
      <c r="N13" s="19" t="s">
        <v>32</v>
      </c>
      <c r="O13" s="20" t="s">
        <v>32</v>
      </c>
    </row>
    <row r="14" spans="1:15" s="55" customFormat="1" ht="63" customHeight="1">
      <c r="A14" s="192"/>
      <c r="B14" s="195"/>
      <c r="C14" s="198"/>
      <c r="D14" s="155"/>
      <c r="E14" s="156"/>
      <c r="F14" s="4" t="s">
        <v>119</v>
      </c>
      <c r="G14" s="16" t="s">
        <v>28</v>
      </c>
      <c r="H14" s="16">
        <v>16</v>
      </c>
      <c r="I14" s="16">
        <v>18</v>
      </c>
      <c r="J14" s="16">
        <v>21</v>
      </c>
      <c r="K14" s="16" t="s">
        <v>32</v>
      </c>
      <c r="L14" s="16" t="s">
        <v>32</v>
      </c>
      <c r="M14" s="16" t="s">
        <v>32</v>
      </c>
      <c r="N14" s="16" t="s">
        <v>32</v>
      </c>
      <c r="O14" s="21" t="s">
        <v>32</v>
      </c>
    </row>
    <row r="15" spans="1:15" s="55" customFormat="1" ht="51" customHeight="1">
      <c r="A15" s="192"/>
      <c r="B15" s="195"/>
      <c r="C15" s="198"/>
      <c r="D15" s="155"/>
      <c r="E15" s="156"/>
      <c r="F15" s="4" t="s">
        <v>120</v>
      </c>
      <c r="G15" s="16" t="s">
        <v>28</v>
      </c>
      <c r="H15" s="16">
        <v>120</v>
      </c>
      <c r="I15" s="16">
        <v>130</v>
      </c>
      <c r="J15" s="16">
        <v>138</v>
      </c>
      <c r="K15" s="16" t="s">
        <v>32</v>
      </c>
      <c r="L15" s="16" t="s">
        <v>32</v>
      </c>
      <c r="M15" s="16" t="s">
        <v>32</v>
      </c>
      <c r="N15" s="16" t="s">
        <v>32</v>
      </c>
      <c r="O15" s="21" t="s">
        <v>32</v>
      </c>
    </row>
    <row r="16" spans="1:15" s="55" customFormat="1" ht="84" customHeight="1" thickBot="1">
      <c r="A16" s="193"/>
      <c r="B16" s="196"/>
      <c r="C16" s="199"/>
      <c r="D16" s="157"/>
      <c r="E16" s="158"/>
      <c r="F16" s="22" t="s">
        <v>121</v>
      </c>
      <c r="G16" s="23" t="s">
        <v>33</v>
      </c>
      <c r="H16" s="23">
        <v>2</v>
      </c>
      <c r="I16" s="23">
        <v>2</v>
      </c>
      <c r="J16" s="23">
        <v>3</v>
      </c>
      <c r="K16" s="23" t="s">
        <v>32</v>
      </c>
      <c r="L16" s="23" t="s">
        <v>32</v>
      </c>
      <c r="M16" s="23" t="s">
        <v>32</v>
      </c>
      <c r="N16" s="23" t="s">
        <v>32</v>
      </c>
      <c r="O16" s="24" t="s">
        <v>32</v>
      </c>
    </row>
    <row r="17" spans="1:15" s="55" customFormat="1" ht="70.5" customHeight="1">
      <c r="A17" s="200" t="s">
        <v>35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s="55" customFormat="1" ht="55.5" customHeight="1">
      <c r="A18" s="164" t="s">
        <v>8</v>
      </c>
      <c r="B18" s="164" t="s">
        <v>1</v>
      </c>
      <c r="C18" s="130" t="s">
        <v>2</v>
      </c>
      <c r="D18" s="131"/>
      <c r="E18" s="132"/>
      <c r="F18" s="164" t="s">
        <v>3</v>
      </c>
      <c r="G18" s="164" t="s">
        <v>4</v>
      </c>
      <c r="H18" s="164" t="s">
        <v>5</v>
      </c>
      <c r="I18" s="130" t="s">
        <v>6</v>
      </c>
      <c r="J18" s="131"/>
      <c r="K18" s="131"/>
      <c r="L18" s="131"/>
      <c r="M18" s="131"/>
      <c r="N18" s="131"/>
      <c r="O18" s="132"/>
    </row>
    <row r="19" spans="1:15" s="55" customFormat="1" ht="78.75" customHeight="1">
      <c r="A19" s="166"/>
      <c r="B19" s="166"/>
      <c r="C19" s="3" t="s">
        <v>25</v>
      </c>
      <c r="D19" s="130" t="s">
        <v>80</v>
      </c>
      <c r="E19" s="132"/>
      <c r="F19" s="166"/>
      <c r="G19" s="166"/>
      <c r="H19" s="166"/>
      <c r="I19" s="3" t="s">
        <v>17</v>
      </c>
      <c r="J19" s="3" t="s">
        <v>18</v>
      </c>
      <c r="K19" s="3" t="s">
        <v>19</v>
      </c>
      <c r="L19" s="3" t="s">
        <v>22</v>
      </c>
      <c r="M19" s="3" t="s">
        <v>29</v>
      </c>
      <c r="N19" s="3" t="s">
        <v>30</v>
      </c>
      <c r="O19" s="3" t="s">
        <v>31</v>
      </c>
    </row>
    <row r="20" spans="1:15" s="55" customFormat="1" ht="25.5" customHeight="1" thickBot="1">
      <c r="A20" s="25">
        <v>1</v>
      </c>
      <c r="B20" s="25">
        <v>2</v>
      </c>
      <c r="C20" s="25">
        <v>3</v>
      </c>
      <c r="D20" s="159">
        <v>4</v>
      </c>
      <c r="E20" s="160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55" customFormat="1" ht="66" customHeight="1">
      <c r="A21" s="177" t="s">
        <v>7</v>
      </c>
      <c r="B21" s="180" t="s">
        <v>36</v>
      </c>
      <c r="C21" s="167" t="s">
        <v>89</v>
      </c>
      <c r="D21" s="169"/>
      <c r="E21" s="170"/>
      <c r="F21" s="56" t="s">
        <v>122</v>
      </c>
      <c r="G21" s="56" t="s">
        <v>28</v>
      </c>
      <c r="H21" s="56">
        <v>2</v>
      </c>
      <c r="I21" s="56">
        <v>2</v>
      </c>
      <c r="J21" s="56">
        <v>2</v>
      </c>
      <c r="K21" s="56" t="s">
        <v>32</v>
      </c>
      <c r="L21" s="56" t="s">
        <v>32</v>
      </c>
      <c r="M21" s="56" t="s">
        <v>32</v>
      </c>
      <c r="N21" s="56" t="s">
        <v>32</v>
      </c>
      <c r="O21" s="57" t="s">
        <v>32</v>
      </c>
    </row>
    <row r="22" spans="1:15" s="55" customFormat="1" ht="53.25" customHeight="1">
      <c r="A22" s="178"/>
      <c r="B22" s="162"/>
      <c r="C22" s="168"/>
      <c r="D22" s="171"/>
      <c r="E22" s="172"/>
      <c r="F22" s="63" t="s">
        <v>123</v>
      </c>
      <c r="G22" s="63" t="s">
        <v>28</v>
      </c>
      <c r="H22" s="63">
        <v>10</v>
      </c>
      <c r="I22" s="63">
        <v>10</v>
      </c>
      <c r="J22" s="63">
        <v>10</v>
      </c>
      <c r="K22" s="63" t="s">
        <v>32</v>
      </c>
      <c r="L22" s="63" t="s">
        <v>32</v>
      </c>
      <c r="M22" s="63" t="s">
        <v>32</v>
      </c>
      <c r="N22" s="63" t="s">
        <v>32</v>
      </c>
      <c r="O22" s="64" t="s">
        <v>32</v>
      </c>
    </row>
    <row r="23" spans="1:15" s="55" customFormat="1" ht="54.75" customHeight="1">
      <c r="A23" s="178"/>
      <c r="B23" s="162"/>
      <c r="C23" s="168"/>
      <c r="D23" s="171"/>
      <c r="E23" s="172"/>
      <c r="F23" s="63" t="s">
        <v>124</v>
      </c>
      <c r="G23" s="63" t="s">
        <v>28</v>
      </c>
      <c r="H23" s="63">
        <v>12</v>
      </c>
      <c r="I23" s="63">
        <v>12</v>
      </c>
      <c r="J23" s="63">
        <v>12</v>
      </c>
      <c r="K23" s="63" t="s">
        <v>32</v>
      </c>
      <c r="L23" s="63" t="s">
        <v>32</v>
      </c>
      <c r="M23" s="63" t="s">
        <v>32</v>
      </c>
      <c r="N23" s="63" t="s">
        <v>32</v>
      </c>
      <c r="O23" s="64" t="s">
        <v>32</v>
      </c>
    </row>
    <row r="24" spans="1:15" s="55" customFormat="1" ht="55.5" customHeight="1">
      <c r="A24" s="178"/>
      <c r="B24" s="162"/>
      <c r="C24" s="168"/>
      <c r="D24" s="171"/>
      <c r="E24" s="172"/>
      <c r="F24" s="63" t="s">
        <v>125</v>
      </c>
      <c r="G24" s="63" t="s">
        <v>28</v>
      </c>
      <c r="H24" s="63">
        <v>1</v>
      </c>
      <c r="I24" s="63">
        <v>1</v>
      </c>
      <c r="J24" s="63">
        <v>1</v>
      </c>
      <c r="K24" s="63" t="s">
        <v>32</v>
      </c>
      <c r="L24" s="63" t="s">
        <v>32</v>
      </c>
      <c r="M24" s="63" t="s">
        <v>32</v>
      </c>
      <c r="N24" s="63" t="s">
        <v>32</v>
      </c>
      <c r="O24" s="64" t="s">
        <v>32</v>
      </c>
    </row>
    <row r="25" spans="1:15" s="55" customFormat="1" ht="66.75" customHeight="1">
      <c r="A25" s="178"/>
      <c r="B25" s="162"/>
      <c r="C25" s="168"/>
      <c r="D25" s="171"/>
      <c r="E25" s="172"/>
      <c r="F25" s="63" t="s">
        <v>126</v>
      </c>
      <c r="G25" s="63" t="s">
        <v>28</v>
      </c>
      <c r="H25" s="63">
        <v>1</v>
      </c>
      <c r="I25" s="63">
        <v>1</v>
      </c>
      <c r="J25" s="63">
        <v>1</v>
      </c>
      <c r="K25" s="63" t="s">
        <v>32</v>
      </c>
      <c r="L25" s="63" t="s">
        <v>32</v>
      </c>
      <c r="M25" s="63" t="s">
        <v>32</v>
      </c>
      <c r="N25" s="63" t="s">
        <v>32</v>
      </c>
      <c r="O25" s="64" t="s">
        <v>32</v>
      </c>
    </row>
    <row r="26" spans="1:15" s="55" customFormat="1" ht="66.75" customHeight="1">
      <c r="A26" s="178"/>
      <c r="B26" s="162"/>
      <c r="C26" s="168"/>
      <c r="D26" s="171"/>
      <c r="E26" s="172"/>
      <c r="F26" s="63" t="s">
        <v>127</v>
      </c>
      <c r="G26" s="63" t="s">
        <v>21</v>
      </c>
      <c r="H26" s="63">
        <v>100</v>
      </c>
      <c r="I26" s="63">
        <v>100</v>
      </c>
      <c r="J26" s="63">
        <v>100</v>
      </c>
      <c r="K26" s="63" t="s">
        <v>32</v>
      </c>
      <c r="L26" s="63" t="s">
        <v>32</v>
      </c>
      <c r="M26" s="63" t="s">
        <v>32</v>
      </c>
      <c r="N26" s="63" t="s">
        <v>32</v>
      </c>
      <c r="O26" s="64" t="s">
        <v>32</v>
      </c>
    </row>
    <row r="27" spans="1:15" s="55" customFormat="1" ht="93.75" customHeight="1">
      <c r="A27" s="178"/>
      <c r="B27" s="162"/>
      <c r="C27" s="168"/>
      <c r="D27" s="171"/>
      <c r="E27" s="172"/>
      <c r="F27" s="63" t="s">
        <v>128</v>
      </c>
      <c r="G27" s="63" t="s">
        <v>28</v>
      </c>
      <c r="H27" s="63">
        <v>5</v>
      </c>
      <c r="I27" s="63">
        <v>5</v>
      </c>
      <c r="J27" s="63">
        <v>5</v>
      </c>
      <c r="K27" s="63" t="s">
        <v>32</v>
      </c>
      <c r="L27" s="63" t="s">
        <v>32</v>
      </c>
      <c r="M27" s="63" t="s">
        <v>32</v>
      </c>
      <c r="N27" s="63" t="s">
        <v>32</v>
      </c>
      <c r="O27" s="64" t="s">
        <v>32</v>
      </c>
    </row>
    <row r="28" spans="1:15" s="55" customFormat="1" ht="70.5" customHeight="1">
      <c r="A28" s="178"/>
      <c r="B28" s="162"/>
      <c r="C28" s="168"/>
      <c r="D28" s="171"/>
      <c r="E28" s="172"/>
      <c r="F28" s="63" t="s">
        <v>129</v>
      </c>
      <c r="G28" s="63" t="s">
        <v>20</v>
      </c>
      <c r="H28" s="63">
        <v>300</v>
      </c>
      <c r="I28" s="63">
        <v>300</v>
      </c>
      <c r="J28" s="63">
        <v>300</v>
      </c>
      <c r="K28" s="63" t="s">
        <v>32</v>
      </c>
      <c r="L28" s="63" t="s">
        <v>32</v>
      </c>
      <c r="M28" s="63" t="s">
        <v>32</v>
      </c>
      <c r="N28" s="63" t="s">
        <v>32</v>
      </c>
      <c r="O28" s="64" t="s">
        <v>32</v>
      </c>
    </row>
    <row r="29" spans="1:15" s="55" customFormat="1" ht="93.75" customHeight="1">
      <c r="A29" s="178"/>
      <c r="B29" s="162"/>
      <c r="C29" s="168"/>
      <c r="D29" s="171"/>
      <c r="E29" s="172"/>
      <c r="F29" s="63" t="s">
        <v>130</v>
      </c>
      <c r="G29" s="63" t="s">
        <v>28</v>
      </c>
      <c r="H29" s="63">
        <v>5</v>
      </c>
      <c r="I29" s="63">
        <v>5</v>
      </c>
      <c r="J29" s="63">
        <v>5</v>
      </c>
      <c r="K29" s="63" t="s">
        <v>32</v>
      </c>
      <c r="L29" s="63" t="s">
        <v>32</v>
      </c>
      <c r="M29" s="63" t="s">
        <v>32</v>
      </c>
      <c r="N29" s="63" t="s">
        <v>32</v>
      </c>
      <c r="O29" s="64" t="s">
        <v>32</v>
      </c>
    </row>
    <row r="30" spans="1:15" s="55" customFormat="1" ht="114.75" customHeight="1">
      <c r="A30" s="178"/>
      <c r="B30" s="162"/>
      <c r="C30" s="168"/>
      <c r="D30" s="171"/>
      <c r="E30" s="172"/>
      <c r="F30" s="63" t="s">
        <v>131</v>
      </c>
      <c r="G30" s="63" t="s">
        <v>28</v>
      </c>
      <c r="H30" s="63">
        <v>50</v>
      </c>
      <c r="I30" s="63">
        <v>50</v>
      </c>
      <c r="J30" s="63">
        <v>50</v>
      </c>
      <c r="K30" s="63" t="s">
        <v>32</v>
      </c>
      <c r="L30" s="63" t="s">
        <v>32</v>
      </c>
      <c r="M30" s="63" t="s">
        <v>32</v>
      </c>
      <c r="N30" s="63" t="s">
        <v>32</v>
      </c>
      <c r="O30" s="64" t="s">
        <v>32</v>
      </c>
    </row>
    <row r="31" spans="1:15" s="55" customFormat="1" ht="41.25" customHeight="1">
      <c r="A31" s="178"/>
      <c r="B31" s="162"/>
      <c r="C31" s="168"/>
      <c r="D31" s="171"/>
      <c r="E31" s="172"/>
      <c r="F31" s="63" t="s">
        <v>132</v>
      </c>
      <c r="G31" s="63" t="s">
        <v>28</v>
      </c>
      <c r="H31" s="63">
        <v>1</v>
      </c>
      <c r="I31" s="63">
        <v>1</v>
      </c>
      <c r="J31" s="63">
        <v>1</v>
      </c>
      <c r="K31" s="63" t="s">
        <v>32</v>
      </c>
      <c r="L31" s="63" t="s">
        <v>32</v>
      </c>
      <c r="M31" s="63" t="s">
        <v>32</v>
      </c>
      <c r="N31" s="63" t="s">
        <v>32</v>
      </c>
      <c r="O31" s="64" t="s">
        <v>32</v>
      </c>
    </row>
    <row r="32" spans="1:15" s="55" customFormat="1" ht="60" customHeight="1">
      <c r="A32" s="178"/>
      <c r="B32" s="162"/>
      <c r="C32" s="168"/>
      <c r="D32" s="171"/>
      <c r="E32" s="172"/>
      <c r="F32" s="63" t="s">
        <v>133</v>
      </c>
      <c r="G32" s="63" t="s">
        <v>28</v>
      </c>
      <c r="H32" s="63">
        <v>12</v>
      </c>
      <c r="I32" s="63">
        <v>12</v>
      </c>
      <c r="J32" s="63">
        <v>12</v>
      </c>
      <c r="K32" s="63" t="s">
        <v>32</v>
      </c>
      <c r="L32" s="63" t="s">
        <v>32</v>
      </c>
      <c r="M32" s="63" t="s">
        <v>32</v>
      </c>
      <c r="N32" s="63" t="s">
        <v>32</v>
      </c>
      <c r="O32" s="64" t="s">
        <v>32</v>
      </c>
    </row>
    <row r="33" spans="1:15" s="55" customFormat="1" ht="112.5" customHeight="1">
      <c r="A33" s="178"/>
      <c r="B33" s="162"/>
      <c r="C33" s="168"/>
      <c r="D33" s="171"/>
      <c r="E33" s="172"/>
      <c r="F33" s="63" t="s">
        <v>134</v>
      </c>
      <c r="G33" s="63" t="s">
        <v>28</v>
      </c>
      <c r="H33" s="63">
        <v>136</v>
      </c>
      <c r="I33" s="63">
        <v>136</v>
      </c>
      <c r="J33" s="63">
        <v>136</v>
      </c>
      <c r="K33" s="63" t="s">
        <v>32</v>
      </c>
      <c r="L33" s="63" t="s">
        <v>32</v>
      </c>
      <c r="M33" s="63" t="s">
        <v>32</v>
      </c>
      <c r="N33" s="63" t="s">
        <v>32</v>
      </c>
      <c r="O33" s="64" t="s">
        <v>32</v>
      </c>
    </row>
    <row r="34" spans="1:15" s="55" customFormat="1" ht="67.5" customHeight="1">
      <c r="A34" s="178"/>
      <c r="B34" s="162"/>
      <c r="C34" s="168"/>
      <c r="D34" s="171"/>
      <c r="E34" s="172"/>
      <c r="F34" s="63" t="s">
        <v>135</v>
      </c>
      <c r="G34" s="63" t="s">
        <v>21</v>
      </c>
      <c r="H34" s="63">
        <v>100</v>
      </c>
      <c r="I34" s="63">
        <v>100</v>
      </c>
      <c r="J34" s="63">
        <v>100</v>
      </c>
      <c r="K34" s="63" t="s">
        <v>32</v>
      </c>
      <c r="L34" s="63" t="s">
        <v>32</v>
      </c>
      <c r="M34" s="63" t="s">
        <v>32</v>
      </c>
      <c r="N34" s="63" t="s">
        <v>32</v>
      </c>
      <c r="O34" s="64" t="s">
        <v>32</v>
      </c>
    </row>
    <row r="35" spans="1:15" s="55" customFormat="1" ht="86.25" customHeight="1" thickBot="1">
      <c r="A35" s="179"/>
      <c r="B35" s="163"/>
      <c r="C35" s="181"/>
      <c r="D35" s="182"/>
      <c r="E35" s="183"/>
      <c r="F35" s="65" t="s">
        <v>136</v>
      </c>
      <c r="G35" s="65" t="s">
        <v>21</v>
      </c>
      <c r="H35" s="65">
        <v>100</v>
      </c>
      <c r="I35" s="65">
        <v>100</v>
      </c>
      <c r="J35" s="65">
        <v>100</v>
      </c>
      <c r="K35" s="65" t="s">
        <v>32</v>
      </c>
      <c r="L35" s="65" t="s">
        <v>32</v>
      </c>
      <c r="M35" s="65" t="s">
        <v>32</v>
      </c>
      <c r="N35" s="65" t="s">
        <v>32</v>
      </c>
      <c r="O35" s="66" t="s">
        <v>32</v>
      </c>
    </row>
    <row r="36" spans="1:15" s="55" customFormat="1" ht="64.5" customHeight="1">
      <c r="A36" s="150" t="s">
        <v>37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/>
    </row>
    <row r="37" spans="1:15" s="55" customFormat="1" ht="64.5" customHeight="1">
      <c r="A37" s="164" t="s">
        <v>8</v>
      </c>
      <c r="B37" s="164" t="s">
        <v>1</v>
      </c>
      <c r="C37" s="130" t="s">
        <v>2</v>
      </c>
      <c r="D37" s="131"/>
      <c r="E37" s="132"/>
      <c r="F37" s="164" t="s">
        <v>3</v>
      </c>
      <c r="G37" s="164" t="s">
        <v>4</v>
      </c>
      <c r="H37" s="164" t="s">
        <v>5</v>
      </c>
      <c r="I37" s="130" t="s">
        <v>6</v>
      </c>
      <c r="J37" s="131"/>
      <c r="K37" s="131"/>
      <c r="L37" s="131"/>
      <c r="M37" s="131"/>
      <c r="N37" s="131"/>
      <c r="O37" s="132"/>
    </row>
    <row r="38" spans="1:15" s="55" customFormat="1" ht="83.25" customHeight="1">
      <c r="A38" s="166"/>
      <c r="B38" s="166"/>
      <c r="C38" s="3" t="s">
        <v>25</v>
      </c>
      <c r="D38" s="130" t="s">
        <v>80</v>
      </c>
      <c r="E38" s="132"/>
      <c r="F38" s="166"/>
      <c r="G38" s="166"/>
      <c r="H38" s="166"/>
      <c r="I38" s="3" t="s">
        <v>17</v>
      </c>
      <c r="J38" s="3" t="s">
        <v>18</v>
      </c>
      <c r="K38" s="3" t="s">
        <v>19</v>
      </c>
      <c r="L38" s="3" t="s">
        <v>22</v>
      </c>
      <c r="M38" s="3" t="s">
        <v>29</v>
      </c>
      <c r="N38" s="3" t="s">
        <v>30</v>
      </c>
      <c r="O38" s="3" t="s">
        <v>31</v>
      </c>
    </row>
    <row r="39" spans="1:15" s="55" customFormat="1" ht="24.75" customHeight="1" thickBot="1">
      <c r="A39" s="25">
        <v>1</v>
      </c>
      <c r="B39" s="25">
        <v>2</v>
      </c>
      <c r="C39" s="25">
        <v>3</v>
      </c>
      <c r="D39" s="159">
        <v>4</v>
      </c>
      <c r="E39" s="160"/>
      <c r="F39" s="25">
        <v>5</v>
      </c>
      <c r="G39" s="25">
        <v>6</v>
      </c>
      <c r="H39" s="25">
        <v>7</v>
      </c>
      <c r="I39" s="25">
        <v>8</v>
      </c>
      <c r="J39" s="25">
        <v>9</v>
      </c>
      <c r="K39" s="25">
        <v>10</v>
      </c>
      <c r="L39" s="25">
        <v>11</v>
      </c>
      <c r="M39" s="25">
        <v>12</v>
      </c>
      <c r="N39" s="25">
        <v>13</v>
      </c>
      <c r="O39" s="25">
        <v>14</v>
      </c>
    </row>
    <row r="40" spans="1:15" s="55" customFormat="1" ht="67.5" customHeight="1">
      <c r="A40" s="177">
        <v>1</v>
      </c>
      <c r="B40" s="161" t="s">
        <v>23</v>
      </c>
      <c r="C40" s="167" t="s">
        <v>99</v>
      </c>
      <c r="D40" s="169" t="s">
        <v>104</v>
      </c>
      <c r="E40" s="186"/>
      <c r="F40" s="69" t="s">
        <v>137</v>
      </c>
      <c r="G40" s="56" t="s">
        <v>28</v>
      </c>
      <c r="H40" s="56">
        <v>3337</v>
      </c>
      <c r="I40" s="56" t="s">
        <v>32</v>
      </c>
      <c r="J40" s="56" t="s">
        <v>32</v>
      </c>
      <c r="K40" s="56">
        <v>3355</v>
      </c>
      <c r="L40" s="56">
        <v>3373</v>
      </c>
      <c r="M40" s="56">
        <v>3391</v>
      </c>
      <c r="N40" s="56">
        <v>3409</v>
      </c>
      <c r="O40" s="57">
        <v>3427</v>
      </c>
    </row>
    <row r="41" spans="1:15" s="55" customFormat="1" ht="62.25" customHeight="1">
      <c r="A41" s="178"/>
      <c r="B41" s="162"/>
      <c r="C41" s="184"/>
      <c r="D41" s="187"/>
      <c r="E41" s="188"/>
      <c r="F41" s="1" t="s">
        <v>138</v>
      </c>
      <c r="G41" s="63" t="s">
        <v>28</v>
      </c>
      <c r="H41" s="63">
        <v>21</v>
      </c>
      <c r="I41" s="63" t="s">
        <v>32</v>
      </c>
      <c r="J41" s="63" t="s">
        <v>32</v>
      </c>
      <c r="K41" s="63">
        <v>30</v>
      </c>
      <c r="L41" s="63">
        <v>30</v>
      </c>
      <c r="M41" s="63">
        <v>30</v>
      </c>
      <c r="N41" s="63">
        <v>30</v>
      </c>
      <c r="O41" s="64">
        <v>30</v>
      </c>
    </row>
    <row r="42" spans="1:15" s="55" customFormat="1" ht="66" customHeight="1">
      <c r="A42" s="178"/>
      <c r="B42" s="162"/>
      <c r="C42" s="184"/>
      <c r="D42" s="187"/>
      <c r="E42" s="188"/>
      <c r="F42" s="1" t="s">
        <v>139</v>
      </c>
      <c r="G42" s="63" t="s">
        <v>28</v>
      </c>
      <c r="H42" s="63">
        <v>138</v>
      </c>
      <c r="I42" s="63" t="s">
        <v>32</v>
      </c>
      <c r="J42" s="63" t="s">
        <v>32</v>
      </c>
      <c r="K42" s="63">
        <v>163</v>
      </c>
      <c r="L42" s="63">
        <v>163</v>
      </c>
      <c r="M42" s="63">
        <v>163</v>
      </c>
      <c r="N42" s="63">
        <v>163</v>
      </c>
      <c r="O42" s="64">
        <v>163</v>
      </c>
    </row>
    <row r="43" spans="1:15" s="55" customFormat="1" ht="78" customHeight="1">
      <c r="A43" s="178"/>
      <c r="B43" s="162"/>
      <c r="C43" s="184"/>
      <c r="D43" s="187"/>
      <c r="E43" s="188"/>
      <c r="F43" s="2" t="s">
        <v>140</v>
      </c>
      <c r="G43" s="63" t="s">
        <v>28</v>
      </c>
      <c r="H43" s="63">
        <v>3</v>
      </c>
      <c r="I43" s="63" t="s">
        <v>32</v>
      </c>
      <c r="J43" s="63" t="s">
        <v>32</v>
      </c>
      <c r="K43" s="63">
        <v>7</v>
      </c>
      <c r="L43" s="63">
        <v>7</v>
      </c>
      <c r="M43" s="63">
        <v>7</v>
      </c>
      <c r="N43" s="63">
        <v>7</v>
      </c>
      <c r="O43" s="64">
        <v>7</v>
      </c>
    </row>
    <row r="44" spans="1:15" s="55" customFormat="1" ht="171.75" customHeight="1">
      <c r="A44" s="178"/>
      <c r="B44" s="162"/>
      <c r="C44" s="184"/>
      <c r="D44" s="187"/>
      <c r="E44" s="188"/>
      <c r="F44" s="2" t="s">
        <v>141</v>
      </c>
      <c r="G44" s="63" t="s">
        <v>28</v>
      </c>
      <c r="H44" s="63">
        <v>0</v>
      </c>
      <c r="I44" s="63" t="s">
        <v>32</v>
      </c>
      <c r="J44" s="63" t="s">
        <v>32</v>
      </c>
      <c r="K44" s="63">
        <v>7</v>
      </c>
      <c r="L44" s="63">
        <v>5</v>
      </c>
      <c r="M44" s="63">
        <v>3</v>
      </c>
      <c r="N44" s="63">
        <v>3</v>
      </c>
      <c r="O44" s="64">
        <v>3</v>
      </c>
    </row>
    <row r="45" spans="1:15" s="55" customFormat="1" ht="136.5" customHeight="1" thickBot="1">
      <c r="A45" s="178"/>
      <c r="B45" s="162"/>
      <c r="C45" s="184"/>
      <c r="D45" s="187"/>
      <c r="E45" s="188"/>
      <c r="F45" s="70" t="s">
        <v>142</v>
      </c>
      <c r="G45" s="65" t="s">
        <v>28</v>
      </c>
      <c r="H45" s="65">
        <v>0</v>
      </c>
      <c r="I45" s="65" t="s">
        <v>32</v>
      </c>
      <c r="J45" s="65" t="s">
        <v>32</v>
      </c>
      <c r="K45" s="65">
        <v>14</v>
      </c>
      <c r="L45" s="65">
        <v>10</v>
      </c>
      <c r="M45" s="65">
        <v>6</v>
      </c>
      <c r="N45" s="65">
        <v>6</v>
      </c>
      <c r="O45" s="66">
        <v>6</v>
      </c>
    </row>
    <row r="46" spans="1:15" s="55" customFormat="1" ht="136.5" customHeight="1" thickBot="1">
      <c r="A46" s="178"/>
      <c r="B46" s="162"/>
      <c r="C46" s="184"/>
      <c r="D46" s="187"/>
      <c r="E46" s="188"/>
      <c r="F46" s="69" t="s">
        <v>166</v>
      </c>
      <c r="G46" s="65" t="s">
        <v>21</v>
      </c>
      <c r="H46" s="65">
        <v>0</v>
      </c>
      <c r="I46" s="65" t="s">
        <v>32</v>
      </c>
      <c r="J46" s="65" t="s">
        <v>32</v>
      </c>
      <c r="K46" s="65" t="s">
        <v>32</v>
      </c>
      <c r="L46" s="65" t="s">
        <v>32</v>
      </c>
      <c r="M46" s="65">
        <v>10</v>
      </c>
      <c r="N46" s="65">
        <v>10</v>
      </c>
      <c r="O46" s="66">
        <v>10</v>
      </c>
    </row>
    <row r="47" spans="1:15" s="55" customFormat="1" ht="136.5" customHeight="1" thickBot="1">
      <c r="A47" s="178"/>
      <c r="B47" s="162"/>
      <c r="C47" s="184"/>
      <c r="D47" s="187"/>
      <c r="E47" s="188"/>
      <c r="F47" s="123" t="s">
        <v>158</v>
      </c>
      <c r="G47" s="65" t="s">
        <v>28</v>
      </c>
      <c r="H47" s="65">
        <v>0</v>
      </c>
      <c r="I47" s="65" t="s">
        <v>32</v>
      </c>
      <c r="J47" s="65" t="s">
        <v>32</v>
      </c>
      <c r="K47" s="65" t="s">
        <v>32</v>
      </c>
      <c r="L47" s="65" t="s">
        <v>32</v>
      </c>
      <c r="M47" s="65">
        <v>1</v>
      </c>
      <c r="N47" s="65">
        <v>1</v>
      </c>
      <c r="O47" s="66">
        <v>1</v>
      </c>
    </row>
    <row r="48" spans="1:5" s="55" customFormat="1" ht="2.25" customHeight="1" hidden="1">
      <c r="A48" s="178"/>
      <c r="B48" s="162"/>
      <c r="C48" s="184"/>
      <c r="D48" s="187"/>
      <c r="E48" s="188"/>
    </row>
    <row r="49" spans="1:5" s="55" customFormat="1" ht="136.5" customHeight="1" hidden="1">
      <c r="A49" s="178"/>
      <c r="B49" s="162"/>
      <c r="C49" s="184"/>
      <c r="D49" s="187"/>
      <c r="E49" s="188"/>
    </row>
    <row r="50" spans="1:15" s="55" customFormat="1" ht="136.5" customHeight="1" thickBot="1">
      <c r="A50" s="178"/>
      <c r="B50" s="162"/>
      <c r="C50" s="184"/>
      <c r="D50" s="187"/>
      <c r="E50" s="188"/>
      <c r="F50" s="115" t="s">
        <v>159</v>
      </c>
      <c r="G50" s="65" t="s">
        <v>21</v>
      </c>
      <c r="H50" s="65">
        <v>0</v>
      </c>
      <c r="I50" s="65" t="s">
        <v>32</v>
      </c>
      <c r="J50" s="65" t="s">
        <v>32</v>
      </c>
      <c r="K50" s="65" t="s">
        <v>32</v>
      </c>
      <c r="L50" s="65" t="s">
        <v>32</v>
      </c>
      <c r="M50" s="65">
        <v>15</v>
      </c>
      <c r="N50" s="65">
        <v>15</v>
      </c>
      <c r="O50" s="66">
        <v>15</v>
      </c>
    </row>
    <row r="51" spans="1:15" s="55" customFormat="1" ht="136.5" customHeight="1" thickBot="1">
      <c r="A51" s="178"/>
      <c r="B51" s="162"/>
      <c r="C51" s="184"/>
      <c r="D51" s="187"/>
      <c r="E51" s="188"/>
      <c r="F51" s="99" t="s">
        <v>160</v>
      </c>
      <c r="G51" s="121" t="s">
        <v>28</v>
      </c>
      <c r="H51" s="121">
        <v>0</v>
      </c>
      <c r="I51" s="121" t="s">
        <v>32</v>
      </c>
      <c r="J51" s="121" t="s">
        <v>32</v>
      </c>
      <c r="K51" s="121">
        <v>0</v>
      </c>
      <c r="L51" s="121">
        <v>0</v>
      </c>
      <c r="M51" s="121">
        <v>2</v>
      </c>
      <c r="N51" s="121">
        <v>2</v>
      </c>
      <c r="O51" s="122">
        <v>2</v>
      </c>
    </row>
    <row r="52" spans="1:15" s="55" customFormat="1" ht="136.5" customHeight="1" thickBot="1">
      <c r="A52" s="178"/>
      <c r="B52" s="162"/>
      <c r="C52" s="184"/>
      <c r="D52" s="187"/>
      <c r="E52" s="188"/>
      <c r="F52" s="70" t="s">
        <v>161</v>
      </c>
      <c r="G52" s="65" t="s">
        <v>28</v>
      </c>
      <c r="H52" s="65">
        <v>0</v>
      </c>
      <c r="I52" s="65" t="s">
        <v>32</v>
      </c>
      <c r="J52" s="65" t="s">
        <v>32</v>
      </c>
      <c r="K52" s="65">
        <v>0</v>
      </c>
      <c r="L52" s="65">
        <v>0</v>
      </c>
      <c r="M52" s="65">
        <v>2</v>
      </c>
      <c r="N52" s="65">
        <v>2</v>
      </c>
      <c r="O52" s="66">
        <v>2</v>
      </c>
    </row>
    <row r="53" spans="1:15" s="55" customFormat="1" ht="136.5" customHeight="1" thickBot="1">
      <c r="A53" s="178"/>
      <c r="B53" s="162"/>
      <c r="C53" s="184"/>
      <c r="D53" s="187"/>
      <c r="E53" s="188"/>
      <c r="F53" s="69" t="s">
        <v>162</v>
      </c>
      <c r="G53" s="65" t="s">
        <v>28</v>
      </c>
      <c r="H53" s="65">
        <v>0</v>
      </c>
      <c r="I53" s="65" t="s">
        <v>32</v>
      </c>
      <c r="J53" s="65" t="s">
        <v>32</v>
      </c>
      <c r="K53" s="65">
        <v>0</v>
      </c>
      <c r="L53" s="65">
        <v>0</v>
      </c>
      <c r="M53" s="65">
        <v>42</v>
      </c>
      <c r="N53" s="65">
        <v>43</v>
      </c>
      <c r="O53" s="66">
        <v>44</v>
      </c>
    </row>
    <row r="54" spans="1:15" s="55" customFormat="1" ht="136.5" customHeight="1" thickBot="1">
      <c r="A54" s="178"/>
      <c r="B54" s="162"/>
      <c r="C54" s="184"/>
      <c r="D54" s="187"/>
      <c r="E54" s="188"/>
      <c r="F54" s="109" t="s">
        <v>163</v>
      </c>
      <c r="G54" s="65" t="s">
        <v>21</v>
      </c>
      <c r="H54" s="65">
        <v>0</v>
      </c>
      <c r="I54" s="65" t="s">
        <v>32</v>
      </c>
      <c r="J54" s="65" t="s">
        <v>32</v>
      </c>
      <c r="K54" s="65">
        <v>0</v>
      </c>
      <c r="L54" s="65">
        <v>0</v>
      </c>
      <c r="M54" s="65">
        <v>42.1</v>
      </c>
      <c r="N54" s="65">
        <v>42.3</v>
      </c>
      <c r="O54" s="66">
        <v>42.5</v>
      </c>
    </row>
    <row r="55" spans="1:15" s="55" customFormat="1" ht="136.5" customHeight="1" thickBot="1">
      <c r="A55" s="178"/>
      <c r="B55" s="162"/>
      <c r="C55" s="184"/>
      <c r="D55" s="187"/>
      <c r="E55" s="188"/>
      <c r="F55" s="99" t="s">
        <v>164</v>
      </c>
      <c r="G55" s="65" t="s">
        <v>28</v>
      </c>
      <c r="H55" s="65">
        <v>0</v>
      </c>
      <c r="I55" s="65" t="s">
        <v>32</v>
      </c>
      <c r="J55" s="65" t="s">
        <v>32</v>
      </c>
      <c r="K55" s="65">
        <v>0</v>
      </c>
      <c r="L55" s="65">
        <v>0</v>
      </c>
      <c r="M55" s="65">
        <v>3.3</v>
      </c>
      <c r="N55" s="65">
        <v>3.4</v>
      </c>
      <c r="O55" s="66">
        <v>3.5</v>
      </c>
    </row>
    <row r="56" spans="1:15" s="55" customFormat="1" ht="136.5" customHeight="1" thickBot="1">
      <c r="A56" s="58"/>
      <c r="B56" s="163"/>
      <c r="C56" s="185"/>
      <c r="D56" s="189"/>
      <c r="E56" s="190"/>
      <c r="F56" s="99" t="s">
        <v>165</v>
      </c>
      <c r="G56" s="65" t="s">
        <v>28</v>
      </c>
      <c r="H56" s="65">
        <v>0</v>
      </c>
      <c r="I56" s="65" t="s">
        <v>32</v>
      </c>
      <c r="J56" s="65" t="s">
        <v>32</v>
      </c>
      <c r="K56" s="65">
        <v>0</v>
      </c>
      <c r="L56" s="65">
        <v>0</v>
      </c>
      <c r="M56" s="65">
        <v>17.7</v>
      </c>
      <c r="N56" s="65">
        <v>17.8</v>
      </c>
      <c r="O56" s="66">
        <v>17.9</v>
      </c>
    </row>
    <row r="57" spans="1:15" s="55" customFormat="1" ht="109.5" customHeight="1">
      <c r="A57" s="177">
        <v>2</v>
      </c>
      <c r="B57" s="180" t="s">
        <v>38</v>
      </c>
      <c r="C57" s="167" t="s">
        <v>105</v>
      </c>
      <c r="D57" s="169"/>
      <c r="E57" s="170"/>
      <c r="F57" s="175" t="s">
        <v>143</v>
      </c>
      <c r="G57" s="180" t="s">
        <v>28</v>
      </c>
      <c r="H57" s="180">
        <v>6</v>
      </c>
      <c r="I57" s="133" t="s">
        <v>32</v>
      </c>
      <c r="J57" s="133" t="s">
        <v>32</v>
      </c>
      <c r="K57" s="133">
        <v>6</v>
      </c>
      <c r="L57" s="133">
        <v>6</v>
      </c>
      <c r="M57" s="133">
        <v>6</v>
      </c>
      <c r="N57" s="133">
        <v>6</v>
      </c>
      <c r="O57" s="203">
        <v>6</v>
      </c>
    </row>
    <row r="58" spans="1:15" s="55" customFormat="1" ht="25.5" customHeight="1">
      <c r="A58" s="178"/>
      <c r="B58" s="162"/>
      <c r="C58" s="168"/>
      <c r="D58" s="171"/>
      <c r="E58" s="172"/>
      <c r="F58" s="175"/>
      <c r="G58" s="162"/>
      <c r="H58" s="162"/>
      <c r="I58" s="134"/>
      <c r="J58" s="134"/>
      <c r="K58" s="134"/>
      <c r="L58" s="134"/>
      <c r="M58" s="134"/>
      <c r="N58" s="134"/>
      <c r="O58" s="204"/>
    </row>
    <row r="59" spans="1:15" s="55" customFormat="1" ht="25.5" customHeight="1">
      <c r="A59" s="178"/>
      <c r="B59" s="162"/>
      <c r="C59" s="168"/>
      <c r="D59" s="171"/>
      <c r="E59" s="172"/>
      <c r="F59" s="175"/>
      <c r="G59" s="162"/>
      <c r="H59" s="162"/>
      <c r="I59" s="134"/>
      <c r="J59" s="134"/>
      <c r="K59" s="134"/>
      <c r="L59" s="134"/>
      <c r="M59" s="134"/>
      <c r="N59" s="134"/>
      <c r="O59" s="204"/>
    </row>
    <row r="60" spans="1:15" s="55" customFormat="1" ht="42.75" customHeight="1" thickBot="1">
      <c r="A60" s="178"/>
      <c r="B60" s="162"/>
      <c r="C60" s="168"/>
      <c r="D60" s="171"/>
      <c r="E60" s="172"/>
      <c r="F60" s="176"/>
      <c r="G60" s="163"/>
      <c r="H60" s="163"/>
      <c r="I60" s="135"/>
      <c r="J60" s="135"/>
      <c r="K60" s="135"/>
      <c r="L60" s="135"/>
      <c r="M60" s="135"/>
      <c r="N60" s="135"/>
      <c r="O60" s="205"/>
    </row>
    <row r="61" spans="1:15" s="55" customFormat="1" ht="0.75" customHeight="1" hidden="1" thickBot="1">
      <c r="A61" s="178"/>
      <c r="B61" s="162"/>
      <c r="C61" s="162"/>
      <c r="D61" s="173"/>
      <c r="E61" s="174"/>
      <c r="F61" s="49"/>
      <c r="G61" s="59"/>
      <c r="H61" s="59"/>
      <c r="I61" s="71"/>
      <c r="J61" s="71"/>
      <c r="K61" s="71"/>
      <c r="L61" s="71"/>
      <c r="M61" s="71"/>
      <c r="N61" s="71"/>
      <c r="O61" s="72"/>
    </row>
    <row r="62" spans="1:15" s="55" customFormat="1" ht="138.75" customHeight="1" hidden="1" thickBot="1">
      <c r="A62" s="58"/>
      <c r="B62" s="59"/>
      <c r="C62" s="60"/>
      <c r="D62" s="61"/>
      <c r="E62" s="62"/>
      <c r="F62" s="49"/>
      <c r="G62" s="59"/>
      <c r="H62" s="59"/>
      <c r="I62" s="71"/>
      <c r="J62" s="71"/>
      <c r="K62" s="71"/>
      <c r="L62" s="71"/>
      <c r="M62" s="71"/>
      <c r="N62" s="71"/>
      <c r="O62" s="72"/>
    </row>
    <row r="63" spans="1:15" s="55" customFormat="1" ht="102" customHeight="1" hidden="1" thickBot="1">
      <c r="A63" s="58"/>
      <c r="B63" s="59"/>
      <c r="C63" s="60"/>
      <c r="D63" s="61"/>
      <c r="E63" s="62"/>
      <c r="F63" s="49"/>
      <c r="G63" s="59"/>
      <c r="H63" s="59"/>
      <c r="I63" s="71"/>
      <c r="J63" s="71"/>
      <c r="K63" s="71"/>
      <c r="L63" s="71"/>
      <c r="M63" s="71"/>
      <c r="N63" s="71"/>
      <c r="O63" s="72"/>
    </row>
    <row r="64" spans="1:15" s="55" customFormat="1" ht="138.75" customHeight="1" hidden="1" thickBot="1">
      <c r="A64" s="58"/>
      <c r="B64" s="59"/>
      <c r="C64" s="60"/>
      <c r="D64" s="61"/>
      <c r="E64" s="62"/>
      <c r="F64" s="49"/>
      <c r="G64" s="59"/>
      <c r="H64" s="59"/>
      <c r="I64" s="71"/>
      <c r="J64" s="71"/>
      <c r="K64" s="71"/>
      <c r="L64" s="71"/>
      <c r="M64" s="71"/>
      <c r="N64" s="71"/>
      <c r="O64" s="72"/>
    </row>
    <row r="65" spans="1:15" s="55" customFormat="1" ht="138.75" customHeight="1" hidden="1" thickBot="1">
      <c r="A65" s="58"/>
      <c r="B65" s="59"/>
      <c r="C65" s="60"/>
      <c r="D65" s="61"/>
      <c r="E65" s="62"/>
      <c r="F65" s="49"/>
      <c r="G65" s="59"/>
      <c r="H65" s="59"/>
      <c r="I65" s="71"/>
      <c r="J65" s="71"/>
      <c r="K65" s="71"/>
      <c r="L65" s="71"/>
      <c r="M65" s="71"/>
      <c r="N65" s="71"/>
      <c r="O65" s="72"/>
    </row>
    <row r="66" spans="1:15" s="55" customFormat="1" ht="138.75" customHeight="1" hidden="1" thickBot="1">
      <c r="A66" s="58"/>
      <c r="B66" s="59"/>
      <c r="C66" s="60"/>
      <c r="D66" s="61"/>
      <c r="E66" s="62"/>
      <c r="F66" s="69" t="s">
        <v>40</v>
      </c>
      <c r="G66" s="73"/>
      <c r="H66" s="73"/>
      <c r="I66" s="74"/>
      <c r="J66" s="74"/>
      <c r="K66" s="74"/>
      <c r="L66" s="74"/>
      <c r="M66" s="74"/>
      <c r="N66" s="74"/>
      <c r="O66" s="75"/>
    </row>
    <row r="67" spans="1:5" s="55" customFormat="1" ht="138.75" customHeight="1" hidden="1" thickBot="1">
      <c r="A67" s="58"/>
      <c r="B67" s="59"/>
      <c r="C67" s="60"/>
      <c r="D67" s="61"/>
      <c r="E67" s="62"/>
    </row>
    <row r="68" spans="1:15" s="55" customFormat="1" ht="214.5" customHeight="1">
      <c r="A68" s="177">
        <v>3</v>
      </c>
      <c r="B68" s="180" t="s">
        <v>39</v>
      </c>
      <c r="C68" s="167" t="s">
        <v>100</v>
      </c>
      <c r="D68" s="169" t="s">
        <v>103</v>
      </c>
      <c r="E68" s="170"/>
      <c r="F68" s="1" t="s">
        <v>144</v>
      </c>
      <c r="G68" s="63" t="s">
        <v>28</v>
      </c>
      <c r="H68" s="63">
        <v>200</v>
      </c>
      <c r="I68" s="63" t="s">
        <v>32</v>
      </c>
      <c r="J68" s="63" t="s">
        <v>32</v>
      </c>
      <c r="K68" s="63">
        <v>200</v>
      </c>
      <c r="L68" s="63">
        <v>235</v>
      </c>
      <c r="M68" s="63">
        <v>235</v>
      </c>
      <c r="N68" s="63">
        <v>235</v>
      </c>
      <c r="O68" s="64">
        <v>235</v>
      </c>
    </row>
    <row r="69" spans="1:15" s="55" customFormat="1" ht="48" customHeight="1">
      <c r="A69" s="178"/>
      <c r="B69" s="162"/>
      <c r="C69" s="168"/>
      <c r="D69" s="171"/>
      <c r="E69" s="172"/>
      <c r="F69" s="1" t="s">
        <v>145</v>
      </c>
      <c r="G69" s="63" t="s">
        <v>28</v>
      </c>
      <c r="H69" s="63">
        <v>30</v>
      </c>
      <c r="I69" s="63" t="s">
        <v>32</v>
      </c>
      <c r="J69" s="63" t="s">
        <v>32</v>
      </c>
      <c r="K69" s="63">
        <v>30</v>
      </c>
      <c r="L69" s="63">
        <v>90</v>
      </c>
      <c r="M69" s="63">
        <v>90</v>
      </c>
      <c r="N69" s="63">
        <v>90</v>
      </c>
      <c r="O69" s="64">
        <v>90</v>
      </c>
    </row>
    <row r="70" spans="1:15" s="55" customFormat="1" ht="75" customHeight="1">
      <c r="A70" s="178"/>
      <c r="B70" s="162"/>
      <c r="C70" s="168"/>
      <c r="D70" s="171"/>
      <c r="E70" s="172"/>
      <c r="F70" s="2" t="s">
        <v>146</v>
      </c>
      <c r="G70" s="63" t="s">
        <v>28</v>
      </c>
      <c r="H70" s="63">
        <v>10</v>
      </c>
      <c r="I70" s="63" t="s">
        <v>32</v>
      </c>
      <c r="J70" s="63" t="s">
        <v>32</v>
      </c>
      <c r="K70" s="63">
        <v>10</v>
      </c>
      <c r="L70" s="63">
        <v>10</v>
      </c>
      <c r="M70" s="63">
        <v>10</v>
      </c>
      <c r="N70" s="63">
        <v>10</v>
      </c>
      <c r="O70" s="64">
        <v>10</v>
      </c>
    </row>
    <row r="71" spans="1:15" s="55" customFormat="1" ht="75" customHeight="1">
      <c r="A71" s="178"/>
      <c r="B71" s="162"/>
      <c r="C71" s="168"/>
      <c r="D71" s="171"/>
      <c r="E71" s="172"/>
      <c r="F71" s="76" t="s">
        <v>147</v>
      </c>
      <c r="G71" s="77" t="s">
        <v>28</v>
      </c>
      <c r="H71" s="77">
        <v>6</v>
      </c>
      <c r="I71" s="63" t="s">
        <v>32</v>
      </c>
      <c r="J71" s="63" t="s">
        <v>32</v>
      </c>
      <c r="K71" s="77">
        <v>6</v>
      </c>
      <c r="L71" s="77">
        <v>6</v>
      </c>
      <c r="M71" s="77">
        <v>6</v>
      </c>
      <c r="N71" s="77">
        <v>6</v>
      </c>
      <c r="O71" s="78">
        <v>6</v>
      </c>
    </row>
    <row r="72" spans="1:15" s="55" customFormat="1" ht="90" customHeight="1" thickBot="1">
      <c r="A72" s="178"/>
      <c r="B72" s="162"/>
      <c r="C72" s="168"/>
      <c r="D72" s="171"/>
      <c r="E72" s="172"/>
      <c r="F72" s="79" t="s">
        <v>148</v>
      </c>
      <c r="G72" s="80" t="s">
        <v>28</v>
      </c>
      <c r="H72" s="80">
        <v>10</v>
      </c>
      <c r="I72" s="80" t="s">
        <v>32</v>
      </c>
      <c r="J72" s="80" t="s">
        <v>32</v>
      </c>
      <c r="K72" s="80">
        <v>10</v>
      </c>
      <c r="L72" s="80">
        <v>10</v>
      </c>
      <c r="M72" s="80">
        <v>10</v>
      </c>
      <c r="N72" s="80">
        <v>10</v>
      </c>
      <c r="O72" s="81">
        <v>10</v>
      </c>
    </row>
    <row r="73" spans="1:15" s="55" customFormat="1" ht="108" customHeight="1" hidden="1" thickBot="1">
      <c r="A73" s="179"/>
      <c r="B73" s="163"/>
      <c r="C73" s="181"/>
      <c r="D73" s="171"/>
      <c r="E73" s="172"/>
      <c r="F73" s="90" t="s">
        <v>149</v>
      </c>
      <c r="G73" s="84" t="s">
        <v>28</v>
      </c>
      <c r="H73" s="84">
        <v>2</v>
      </c>
      <c r="I73" s="68" t="s">
        <v>32</v>
      </c>
      <c r="J73" s="68" t="s">
        <v>32</v>
      </c>
      <c r="K73" s="84">
        <v>2</v>
      </c>
      <c r="L73" s="84">
        <v>4</v>
      </c>
      <c r="M73" s="84">
        <v>4</v>
      </c>
      <c r="N73" s="84">
        <v>4</v>
      </c>
      <c r="O73" s="85">
        <v>4</v>
      </c>
    </row>
    <row r="74" spans="1:15" s="55" customFormat="1" ht="163.5" customHeight="1" thickBot="1">
      <c r="A74" s="67">
        <v>4</v>
      </c>
      <c r="B74" s="82" t="s">
        <v>41</v>
      </c>
      <c r="C74" s="83" t="s">
        <v>102</v>
      </c>
      <c r="D74" s="124" t="s">
        <v>101</v>
      </c>
      <c r="E74" s="125"/>
      <c r="F74" s="90" t="s">
        <v>150</v>
      </c>
      <c r="G74" s="84" t="s">
        <v>28</v>
      </c>
      <c r="H74" s="84">
        <v>2</v>
      </c>
      <c r="I74" s="68" t="s">
        <v>32</v>
      </c>
      <c r="J74" s="68" t="s">
        <v>32</v>
      </c>
      <c r="K74" s="84">
        <v>2</v>
      </c>
      <c r="L74" s="84">
        <v>4</v>
      </c>
      <c r="M74" s="84">
        <v>4</v>
      </c>
      <c r="N74" s="84">
        <v>4</v>
      </c>
      <c r="O74" s="85">
        <v>4</v>
      </c>
    </row>
    <row r="75" spans="1:15" s="55" customFormat="1" ht="163.5" customHeight="1">
      <c r="A75" s="102">
        <v>5</v>
      </c>
      <c r="B75" s="103" t="s">
        <v>115</v>
      </c>
      <c r="C75" s="104" t="s">
        <v>106</v>
      </c>
      <c r="D75" s="124"/>
      <c r="E75" s="125"/>
      <c r="F75" s="99" t="s">
        <v>151</v>
      </c>
      <c r="G75" s="96" t="s">
        <v>28</v>
      </c>
      <c r="H75" s="96">
        <v>0</v>
      </c>
      <c r="I75" s="97" t="s">
        <v>32</v>
      </c>
      <c r="J75" s="97" t="s">
        <v>32</v>
      </c>
      <c r="K75" s="97" t="s">
        <v>32</v>
      </c>
      <c r="L75" s="97" t="s">
        <v>32</v>
      </c>
      <c r="M75" s="97">
        <v>2</v>
      </c>
      <c r="N75" s="97" t="s">
        <v>32</v>
      </c>
      <c r="O75" s="98" t="s">
        <v>32</v>
      </c>
    </row>
    <row r="76" spans="1:15" s="55" customFormat="1" ht="30.75" customHeight="1">
      <c r="A76" s="202" t="s">
        <v>79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</row>
    <row r="77" spans="1:15" s="55" customFormat="1" ht="1.5" customHeight="1">
      <c r="A77" s="113"/>
      <c r="B77" s="113"/>
      <c r="C77" s="113"/>
      <c r="D77" s="113"/>
      <c r="E77" s="113"/>
      <c r="F77" s="164" t="s">
        <v>3</v>
      </c>
      <c r="G77" s="164" t="s">
        <v>4</v>
      </c>
      <c r="H77" s="164" t="s">
        <v>5</v>
      </c>
      <c r="I77" s="130" t="s">
        <v>6</v>
      </c>
      <c r="J77" s="131"/>
      <c r="K77" s="131"/>
      <c r="L77" s="131"/>
      <c r="M77" s="131"/>
      <c r="N77" s="131"/>
      <c r="O77" s="132"/>
    </row>
    <row r="78" spans="1:15" s="55" customFormat="1" ht="64.5" customHeight="1">
      <c r="A78" s="164" t="s">
        <v>8</v>
      </c>
      <c r="B78" s="164" t="s">
        <v>1</v>
      </c>
      <c r="C78" s="130" t="s">
        <v>2</v>
      </c>
      <c r="D78" s="131"/>
      <c r="E78" s="132"/>
      <c r="F78" s="165"/>
      <c r="G78" s="165"/>
      <c r="H78" s="165"/>
      <c r="I78" s="164" t="s">
        <v>17</v>
      </c>
      <c r="J78" s="164" t="s">
        <v>18</v>
      </c>
      <c r="K78" s="164" t="s">
        <v>19</v>
      </c>
      <c r="L78" s="164" t="s">
        <v>22</v>
      </c>
      <c r="M78" s="164" t="s">
        <v>29</v>
      </c>
      <c r="N78" s="164" t="s">
        <v>30</v>
      </c>
      <c r="O78" s="164" t="s">
        <v>31</v>
      </c>
    </row>
    <row r="79" spans="1:15" s="55" customFormat="1" ht="58.5" customHeight="1">
      <c r="A79" s="166"/>
      <c r="B79" s="166"/>
      <c r="C79" s="3" t="s">
        <v>25</v>
      </c>
      <c r="D79" s="130" t="s">
        <v>80</v>
      </c>
      <c r="E79" s="132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1:15" s="55" customFormat="1" ht="36" customHeight="1">
      <c r="A80" s="25">
        <v>1</v>
      </c>
      <c r="B80" s="25">
        <v>2</v>
      </c>
      <c r="C80" s="25">
        <v>3</v>
      </c>
      <c r="D80" s="130">
        <v>4</v>
      </c>
      <c r="E80" s="132"/>
      <c r="F80" s="25">
        <v>5</v>
      </c>
      <c r="G80" s="25">
        <v>6</v>
      </c>
      <c r="H80" s="25">
        <v>7</v>
      </c>
      <c r="I80" s="25">
        <v>8</v>
      </c>
      <c r="J80" s="25">
        <v>9</v>
      </c>
      <c r="K80" s="25">
        <v>10</v>
      </c>
      <c r="L80" s="25">
        <v>11</v>
      </c>
      <c r="M80" s="25">
        <v>12</v>
      </c>
      <c r="N80" s="25">
        <v>13</v>
      </c>
      <c r="O80" s="25">
        <v>14</v>
      </c>
    </row>
    <row r="81" spans="1:15" s="55" customFormat="1" ht="126" customHeight="1">
      <c r="A81" s="50"/>
      <c r="B81" s="7" t="s">
        <v>73</v>
      </c>
      <c r="C81" s="36"/>
      <c r="D81" s="148" t="s">
        <v>81</v>
      </c>
      <c r="E81" s="149"/>
      <c r="F81" s="7" t="s">
        <v>152</v>
      </c>
      <c r="G81" s="51" t="s">
        <v>28</v>
      </c>
      <c r="H81" s="51">
        <v>1</v>
      </c>
      <c r="I81" s="51"/>
      <c r="J81" s="51"/>
      <c r="K81" s="51">
        <v>1</v>
      </c>
      <c r="L81" s="51"/>
      <c r="M81" s="51"/>
      <c r="N81" s="36"/>
      <c r="O81" s="36"/>
    </row>
    <row r="82" spans="1:15" s="55" customFormat="1" ht="100.5" customHeight="1">
      <c r="A82" s="52"/>
      <c r="B82" s="107" t="s">
        <v>74</v>
      </c>
      <c r="C82" s="107" t="s">
        <v>75</v>
      </c>
      <c r="D82" s="148" t="s">
        <v>82</v>
      </c>
      <c r="E82" s="149"/>
      <c r="F82" s="107" t="s">
        <v>153</v>
      </c>
      <c r="G82" s="53" t="s">
        <v>28</v>
      </c>
      <c r="H82" s="53">
        <v>1</v>
      </c>
      <c r="I82" s="53"/>
      <c r="J82" s="53"/>
      <c r="K82" s="53"/>
      <c r="L82" s="53">
        <v>1</v>
      </c>
      <c r="M82" s="54"/>
      <c r="N82" s="54"/>
      <c r="O82" s="54"/>
    </row>
    <row r="83" spans="1:15" s="55" customFormat="1" ht="26.25">
      <c r="A83" s="112"/>
      <c r="O83" s="48"/>
    </row>
    <row r="84" s="55" customFormat="1" ht="12.75">
      <c r="A84" s="112"/>
    </row>
    <row r="85" s="55" customFormat="1" ht="12.75">
      <c r="A85" s="112"/>
    </row>
    <row r="86" s="55" customFormat="1" ht="12.75">
      <c r="A86" s="112"/>
    </row>
    <row r="87" s="55" customFormat="1" ht="12.75">
      <c r="A87" s="112"/>
    </row>
    <row r="88" s="55" customFormat="1" ht="12.75">
      <c r="A88" s="112"/>
    </row>
    <row r="89" s="55" customFormat="1" ht="12.75">
      <c r="A89" s="112"/>
    </row>
    <row r="90" s="55" customFormat="1" ht="12.75">
      <c r="A90" s="112"/>
    </row>
    <row r="91" s="55" customFormat="1" ht="12.75">
      <c r="A91" s="112"/>
    </row>
    <row r="92" s="55" customFormat="1" ht="12.75">
      <c r="A92" s="112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</sheetData>
  <sheetProtection/>
  <mergeCells count="89">
    <mergeCell ref="G18:G19"/>
    <mergeCell ref="H18:H19"/>
    <mergeCell ref="N57:N60"/>
    <mergeCell ref="I57:I60"/>
    <mergeCell ref="G37:G38"/>
    <mergeCell ref="G57:G60"/>
    <mergeCell ref="B18:B19"/>
    <mergeCell ref="N78:N79"/>
    <mergeCell ref="C68:C73"/>
    <mergeCell ref="B68:B73"/>
    <mergeCell ref="A68:A73"/>
    <mergeCell ref="D68:E73"/>
    <mergeCell ref="A76:O76"/>
    <mergeCell ref="B57:B61"/>
    <mergeCell ref="A57:A61"/>
    <mergeCell ref="O57:O60"/>
    <mergeCell ref="A8:K8"/>
    <mergeCell ref="A10:A11"/>
    <mergeCell ref="H10:H11"/>
    <mergeCell ref="B10:B11"/>
    <mergeCell ref="C10:E10"/>
    <mergeCell ref="F10:F11"/>
    <mergeCell ref="B13:B16"/>
    <mergeCell ref="H57:H60"/>
    <mergeCell ref="H37:H38"/>
    <mergeCell ref="A37:A38"/>
    <mergeCell ref="F37:F38"/>
    <mergeCell ref="D38:E38"/>
    <mergeCell ref="B37:B38"/>
    <mergeCell ref="C13:C16"/>
    <mergeCell ref="A17:O17"/>
    <mergeCell ref="A18:A19"/>
    <mergeCell ref="A21:A35"/>
    <mergeCell ref="B21:B35"/>
    <mergeCell ref="C21:C35"/>
    <mergeCell ref="D21:E35"/>
    <mergeCell ref="A40:A55"/>
    <mergeCell ref="C40:C56"/>
    <mergeCell ref="D40:E56"/>
    <mergeCell ref="D80:E80"/>
    <mergeCell ref="A78:A79"/>
    <mergeCell ref="B78:B79"/>
    <mergeCell ref="C57:C61"/>
    <mergeCell ref="D57:E61"/>
    <mergeCell ref="I77:O77"/>
    <mergeCell ref="M78:M79"/>
    <mergeCell ref="C78:E78"/>
    <mergeCell ref="D79:E79"/>
    <mergeCell ref="F77:F79"/>
    <mergeCell ref="G77:G79"/>
    <mergeCell ref="H77:H79"/>
    <mergeCell ref="I78:I79"/>
    <mergeCell ref="O78:O79"/>
    <mergeCell ref="J78:J79"/>
    <mergeCell ref="F18:F19"/>
    <mergeCell ref="F57:F60"/>
    <mergeCell ref="L57:L60"/>
    <mergeCell ref="K78:K79"/>
    <mergeCell ref="L78:L79"/>
    <mergeCell ref="D81:E81"/>
    <mergeCell ref="D82:E82"/>
    <mergeCell ref="A36:O36"/>
    <mergeCell ref="D11:E11"/>
    <mergeCell ref="D12:E12"/>
    <mergeCell ref="D13:E16"/>
    <mergeCell ref="D19:E19"/>
    <mergeCell ref="D20:E20"/>
    <mergeCell ref="D74:E74"/>
    <mergeCell ref="B40:B56"/>
    <mergeCell ref="M1:O1"/>
    <mergeCell ref="I18:O18"/>
    <mergeCell ref="L5:O5"/>
    <mergeCell ref="B3:O3"/>
    <mergeCell ref="G10:G11"/>
    <mergeCell ref="B2:L2"/>
    <mergeCell ref="I10:O10"/>
    <mergeCell ref="A6:K6"/>
    <mergeCell ref="C18:E18"/>
    <mergeCell ref="A13:A16"/>
    <mergeCell ref="D75:E75"/>
    <mergeCell ref="B4:L4"/>
    <mergeCell ref="M2:O2"/>
    <mergeCell ref="I37:O37"/>
    <mergeCell ref="J57:J60"/>
    <mergeCell ref="K57:K60"/>
    <mergeCell ref="M57:M60"/>
    <mergeCell ref="A7:K7"/>
    <mergeCell ref="C37:E37"/>
    <mergeCell ref="D39:E39"/>
  </mergeCells>
  <printOptions/>
  <pageMargins left="0.2362204724409449" right="0.2362204724409449" top="0.31496062992125984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79"/>
  <sheetViews>
    <sheetView tabSelected="1" zoomScale="70" zoomScaleNormal="70" zoomScalePageLayoutView="0" workbookViewId="0" topLeftCell="A54">
      <selection activeCell="M41" sqref="M41:M45"/>
    </sheetView>
  </sheetViews>
  <sheetFormatPr defaultColWidth="9.00390625" defaultRowHeight="12.75"/>
  <cols>
    <col min="1" max="1" width="4.25390625" style="0" customWidth="1"/>
    <col min="2" max="2" width="26.875" style="0" customWidth="1"/>
    <col min="3" max="3" width="16.75390625" style="0" customWidth="1"/>
    <col min="4" max="4" width="12.00390625" style="0" customWidth="1"/>
    <col min="5" max="5" width="12.125" style="0" customWidth="1"/>
    <col min="6" max="6" width="12.375" style="0" customWidth="1"/>
    <col min="7" max="8" width="11.375" style="0" customWidth="1"/>
    <col min="9" max="9" width="14.875" style="0" customWidth="1"/>
    <col min="10" max="10" width="11.375" style="0" customWidth="1"/>
    <col min="11" max="11" width="8.125" style="0" customWidth="1"/>
    <col min="12" max="12" width="13.75390625" style="0" customWidth="1"/>
    <col min="13" max="13" width="33.125" style="0" customWidth="1"/>
  </cols>
  <sheetData>
    <row r="1" spans="10:12" s="55" customFormat="1" ht="15" customHeight="1">
      <c r="J1" s="128"/>
      <c r="K1" s="263"/>
      <c r="L1" s="263"/>
    </row>
    <row r="2" spans="2:13" s="55" customFormat="1" ht="57.75" customHeight="1" hidden="1">
      <c r="B2" s="140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2" s="55" customFormat="1" ht="18" customHeight="1" hidden="1">
      <c r="B3" s="277" t="s">
        <v>91</v>
      </c>
      <c r="C3" s="277"/>
      <c r="D3" s="277"/>
      <c r="E3" s="277"/>
      <c r="F3" s="277"/>
      <c r="G3" s="277"/>
      <c r="H3" s="277"/>
      <c r="I3" s="277"/>
      <c r="J3" s="41"/>
      <c r="K3" s="41"/>
      <c r="L3" s="41"/>
    </row>
    <row r="4" spans="2:12" s="55" customFormat="1" ht="90.75" customHeight="1">
      <c r="B4" s="277"/>
      <c r="C4" s="277"/>
      <c r="D4" s="277"/>
      <c r="E4" s="277"/>
      <c r="F4" s="277"/>
      <c r="G4" s="277"/>
      <c r="H4" s="277"/>
      <c r="I4" s="277"/>
      <c r="J4" s="37"/>
      <c r="L4" s="37"/>
    </row>
    <row r="5" spans="1:12" s="55" customFormat="1" ht="39" customHeight="1">
      <c r="A5" s="47"/>
      <c r="B5" s="37"/>
      <c r="C5" s="37"/>
      <c r="D5" s="37"/>
      <c r="E5" s="37"/>
      <c r="F5" s="37"/>
      <c r="G5" s="37"/>
      <c r="H5" s="37"/>
      <c r="I5" s="37"/>
      <c r="J5" s="264" t="s">
        <v>94</v>
      </c>
      <c r="K5" s="264"/>
      <c r="L5" s="127"/>
    </row>
    <row r="6" spans="2:12" s="55" customFormat="1" ht="18.7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0" s="55" customFormat="1" ht="15.75">
      <c r="A7" s="278" t="s">
        <v>93</v>
      </c>
      <c r="B7" s="278"/>
      <c r="C7" s="278"/>
      <c r="D7" s="278"/>
      <c r="E7" s="278"/>
      <c r="F7" s="278"/>
      <c r="G7" s="278"/>
      <c r="H7" s="278"/>
      <c r="I7" s="278"/>
      <c r="J7" s="278"/>
    </row>
    <row r="8" spans="1:10" s="55" customFormat="1" ht="15.75">
      <c r="A8" s="279" t="s">
        <v>43</v>
      </c>
      <c r="B8" s="279"/>
      <c r="C8" s="279"/>
      <c r="D8" s="279"/>
      <c r="E8" s="279"/>
      <c r="F8" s="279"/>
      <c r="G8" s="279"/>
      <c r="H8" s="279"/>
      <c r="I8" s="279"/>
      <c r="J8" s="279"/>
    </row>
    <row r="9" spans="1:13" s="55" customFormat="1" ht="48.75" customHeight="1">
      <c r="A9" s="164" t="s">
        <v>8</v>
      </c>
      <c r="B9" s="267" t="s">
        <v>9</v>
      </c>
      <c r="C9" s="234" t="s">
        <v>10</v>
      </c>
      <c r="D9" s="234" t="s">
        <v>11</v>
      </c>
      <c r="E9" s="230" t="s">
        <v>46</v>
      </c>
      <c r="F9" s="234" t="s">
        <v>16</v>
      </c>
      <c r="G9" s="235" t="s">
        <v>15</v>
      </c>
      <c r="H9" s="236"/>
      <c r="I9" s="247" t="s">
        <v>12</v>
      </c>
      <c r="J9" s="265"/>
      <c r="K9" s="206" t="s">
        <v>13</v>
      </c>
      <c r="L9" s="207"/>
      <c r="M9" s="208"/>
    </row>
    <row r="10" spans="1:13" s="55" customFormat="1" ht="65.25" customHeight="1">
      <c r="A10" s="166"/>
      <c r="B10" s="267"/>
      <c r="C10" s="234"/>
      <c r="D10" s="234"/>
      <c r="E10" s="231"/>
      <c r="F10" s="234"/>
      <c r="G10" s="9" t="s">
        <v>17</v>
      </c>
      <c r="H10" s="9" t="s">
        <v>18</v>
      </c>
      <c r="I10" s="248"/>
      <c r="J10" s="266"/>
      <c r="K10" s="209"/>
      <c r="L10" s="210"/>
      <c r="M10" s="211"/>
    </row>
    <row r="11" spans="1:13" s="55" customFormat="1" ht="12.75">
      <c r="A11" s="3">
        <v>1</v>
      </c>
      <c r="B11" s="3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235">
        <v>11</v>
      </c>
      <c r="J11" s="236"/>
      <c r="K11" s="227">
        <v>12</v>
      </c>
      <c r="L11" s="228"/>
      <c r="M11" s="229"/>
    </row>
    <row r="12" spans="1:13" s="55" customFormat="1" ht="30.75" customHeight="1">
      <c r="A12" s="164">
        <v>1</v>
      </c>
      <c r="B12" s="274" t="s">
        <v>44</v>
      </c>
      <c r="C12" s="35" t="s">
        <v>0</v>
      </c>
      <c r="D12" s="86">
        <f>G12+H12</f>
        <v>3305</v>
      </c>
      <c r="E12" s="86">
        <f>E13+E14</f>
        <v>316</v>
      </c>
      <c r="F12" s="86">
        <v>3305</v>
      </c>
      <c r="G12" s="86">
        <f>G13+G14</f>
        <v>335</v>
      </c>
      <c r="H12" s="86">
        <f>H13+H14+H15</f>
        <v>2970</v>
      </c>
      <c r="I12" s="237"/>
      <c r="J12" s="238"/>
      <c r="K12" s="232"/>
      <c r="L12" s="233"/>
      <c r="M12" s="114"/>
    </row>
    <row r="13" spans="1:13" s="55" customFormat="1" ht="84" customHeight="1">
      <c r="A13" s="165"/>
      <c r="B13" s="275"/>
      <c r="C13" s="11" t="s">
        <v>25</v>
      </c>
      <c r="D13" s="10" t="s">
        <v>45</v>
      </c>
      <c r="E13" s="27">
        <v>316</v>
      </c>
      <c r="F13" s="27">
        <f>G13+H13</f>
        <v>535</v>
      </c>
      <c r="G13" s="27">
        <v>335</v>
      </c>
      <c r="H13" s="27">
        <v>200</v>
      </c>
      <c r="I13" s="239" t="s">
        <v>47</v>
      </c>
      <c r="J13" s="220"/>
      <c r="K13" s="218"/>
      <c r="L13" s="219"/>
      <c r="M13" s="220"/>
    </row>
    <row r="14" spans="1:13" s="55" customFormat="1" ht="85.5" customHeight="1">
      <c r="A14" s="165"/>
      <c r="B14" s="275"/>
      <c r="C14" s="11" t="s">
        <v>27</v>
      </c>
      <c r="D14" s="10" t="s">
        <v>45</v>
      </c>
      <c r="E14" s="27"/>
      <c r="F14" s="27">
        <f>G14+H14</f>
        <v>554</v>
      </c>
      <c r="G14" s="27"/>
      <c r="H14" s="27">
        <v>554</v>
      </c>
      <c r="I14" s="221"/>
      <c r="J14" s="223"/>
      <c r="K14" s="221"/>
      <c r="L14" s="222"/>
      <c r="M14" s="223"/>
    </row>
    <row r="15" spans="1:13" s="55" customFormat="1" ht="70.5" customHeight="1">
      <c r="A15" s="166"/>
      <c r="B15" s="276"/>
      <c r="C15" s="11" t="s">
        <v>26</v>
      </c>
      <c r="D15" s="10" t="s">
        <v>45</v>
      </c>
      <c r="E15" s="27"/>
      <c r="F15" s="27">
        <v>2216</v>
      </c>
      <c r="G15" s="27"/>
      <c r="H15" s="27">
        <f>H19</f>
        <v>2216</v>
      </c>
      <c r="I15" s="224"/>
      <c r="J15" s="226"/>
      <c r="K15" s="224"/>
      <c r="L15" s="225"/>
      <c r="M15" s="226"/>
    </row>
    <row r="16" spans="1:13" s="55" customFormat="1" ht="153" customHeight="1">
      <c r="A16" s="28" t="s">
        <v>48</v>
      </c>
      <c r="B16" s="26" t="s">
        <v>51</v>
      </c>
      <c r="C16" s="11" t="s">
        <v>25</v>
      </c>
      <c r="D16" s="10" t="s">
        <v>45</v>
      </c>
      <c r="E16" s="27">
        <v>316</v>
      </c>
      <c r="F16" s="27">
        <f>G16+H16</f>
        <v>335</v>
      </c>
      <c r="G16" s="27">
        <v>335</v>
      </c>
      <c r="H16" s="27"/>
      <c r="I16" s="241" t="s">
        <v>47</v>
      </c>
      <c r="J16" s="242"/>
      <c r="K16" s="215" t="s">
        <v>54</v>
      </c>
      <c r="L16" s="216"/>
      <c r="M16" s="217"/>
    </row>
    <row r="17" spans="1:13" s="55" customFormat="1" ht="79.5" customHeight="1">
      <c r="A17" s="267" t="s">
        <v>49</v>
      </c>
      <c r="B17" s="255" t="s">
        <v>50</v>
      </c>
      <c r="C17" s="11" t="s">
        <v>25</v>
      </c>
      <c r="D17" s="10" t="s">
        <v>45</v>
      </c>
      <c r="E17" s="27"/>
      <c r="F17" s="27">
        <v>200</v>
      </c>
      <c r="G17" s="27"/>
      <c r="H17" s="27">
        <v>200</v>
      </c>
      <c r="I17" s="239" t="s">
        <v>47</v>
      </c>
      <c r="J17" s="219"/>
      <c r="K17" s="206" t="s">
        <v>55</v>
      </c>
      <c r="L17" s="207"/>
      <c r="M17" s="208"/>
    </row>
    <row r="18" spans="1:13" s="55" customFormat="1" ht="79.5" customHeight="1">
      <c r="A18" s="267"/>
      <c r="B18" s="256"/>
      <c r="C18" s="11" t="s">
        <v>27</v>
      </c>
      <c r="D18" s="10" t="s">
        <v>45</v>
      </c>
      <c r="E18" s="27"/>
      <c r="F18" s="27">
        <f>G18+H18</f>
        <v>554</v>
      </c>
      <c r="G18" s="27"/>
      <c r="H18" s="27">
        <v>554</v>
      </c>
      <c r="I18" s="221"/>
      <c r="J18" s="222"/>
      <c r="K18" s="212"/>
      <c r="L18" s="213"/>
      <c r="M18" s="214"/>
    </row>
    <row r="19" spans="1:13" s="55" customFormat="1" ht="78" customHeight="1">
      <c r="A19" s="267"/>
      <c r="B19" s="257"/>
      <c r="C19" s="11" t="s">
        <v>26</v>
      </c>
      <c r="D19" s="10" t="s">
        <v>45</v>
      </c>
      <c r="E19" s="27"/>
      <c r="F19" s="27">
        <f>G19+H19</f>
        <v>2216</v>
      </c>
      <c r="G19" s="27"/>
      <c r="H19" s="27">
        <v>2216</v>
      </c>
      <c r="I19" s="224"/>
      <c r="J19" s="225"/>
      <c r="K19" s="209"/>
      <c r="L19" s="210"/>
      <c r="M19" s="211"/>
    </row>
    <row r="20" s="55" customFormat="1" ht="12.75"/>
    <row r="21" spans="1:10" s="55" customFormat="1" ht="15" customHeight="1">
      <c r="A21" s="147" t="s">
        <v>92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s="55" customFormat="1" ht="39.75" customHeight="1">
      <c r="A22" s="243" t="s">
        <v>35</v>
      </c>
      <c r="B22" s="243"/>
      <c r="C22" s="243"/>
      <c r="D22" s="243"/>
      <c r="E22" s="243"/>
      <c r="F22" s="243"/>
      <c r="G22" s="243"/>
      <c r="H22" s="243"/>
      <c r="I22" s="243"/>
      <c r="J22" s="243"/>
    </row>
    <row r="23" spans="1:10" s="55" customFormat="1" ht="15.75">
      <c r="A23" s="244" t="s">
        <v>14</v>
      </c>
      <c r="B23" s="244"/>
      <c r="C23" s="244"/>
      <c r="D23" s="244"/>
      <c r="E23" s="244"/>
      <c r="F23" s="244"/>
      <c r="G23" s="244"/>
      <c r="H23" s="244"/>
      <c r="I23" s="244"/>
      <c r="J23" s="244"/>
    </row>
    <row r="24" s="55" customFormat="1" ht="15.75" customHeight="1">
      <c r="A24" s="120"/>
    </row>
    <row r="25" spans="1:13" s="55" customFormat="1" ht="48.75" customHeight="1">
      <c r="A25" s="164" t="s">
        <v>8</v>
      </c>
      <c r="B25" s="267" t="s">
        <v>9</v>
      </c>
      <c r="C25" s="234" t="s">
        <v>10</v>
      </c>
      <c r="D25" s="234" t="s">
        <v>11</v>
      </c>
      <c r="E25" s="230" t="s">
        <v>46</v>
      </c>
      <c r="F25" s="234" t="s">
        <v>16</v>
      </c>
      <c r="G25" s="235" t="s">
        <v>15</v>
      </c>
      <c r="H25" s="236"/>
      <c r="I25" s="247" t="s">
        <v>12</v>
      </c>
      <c r="J25" s="249"/>
      <c r="K25" s="206" t="s">
        <v>13</v>
      </c>
      <c r="L25" s="207"/>
      <c r="M25" s="208"/>
    </row>
    <row r="26" spans="1:13" s="55" customFormat="1" ht="65.25" customHeight="1">
      <c r="A26" s="166"/>
      <c r="B26" s="267"/>
      <c r="C26" s="234"/>
      <c r="D26" s="234"/>
      <c r="E26" s="231"/>
      <c r="F26" s="234"/>
      <c r="G26" s="9" t="s">
        <v>17</v>
      </c>
      <c r="H26" s="9" t="s">
        <v>18</v>
      </c>
      <c r="I26" s="248"/>
      <c r="J26" s="250"/>
      <c r="K26" s="209"/>
      <c r="L26" s="210"/>
      <c r="M26" s="211"/>
    </row>
    <row r="27" spans="1:13" s="55" customFormat="1" ht="29.25" customHeight="1">
      <c r="A27" s="3">
        <v>1</v>
      </c>
      <c r="B27" s="3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235">
        <v>11</v>
      </c>
      <c r="J27" s="236"/>
      <c r="K27" s="227">
        <v>12</v>
      </c>
      <c r="L27" s="228"/>
      <c r="M27" s="229"/>
    </row>
    <row r="28" spans="1:13" s="55" customFormat="1" ht="92.25" customHeight="1">
      <c r="A28" s="164">
        <v>1</v>
      </c>
      <c r="B28" s="274" t="s">
        <v>52</v>
      </c>
      <c r="C28" s="35" t="s">
        <v>0</v>
      </c>
      <c r="D28" s="86">
        <f>G28+H28</f>
        <v>1764</v>
      </c>
      <c r="E28" s="86">
        <f>E29+E30</f>
        <v>792.1</v>
      </c>
      <c r="F28" s="86">
        <f>F29+F30</f>
        <v>1764</v>
      </c>
      <c r="G28" s="86">
        <f>G29+G30</f>
        <v>878</v>
      </c>
      <c r="H28" s="86">
        <f>H29+H30</f>
        <v>886</v>
      </c>
      <c r="I28" s="247" t="s">
        <v>47</v>
      </c>
      <c r="J28" s="208"/>
      <c r="K28" s="206" t="s">
        <v>56</v>
      </c>
      <c r="L28" s="219"/>
      <c r="M28" s="220"/>
    </row>
    <row r="29" spans="1:13" s="55" customFormat="1" ht="87.75" customHeight="1">
      <c r="A29" s="165"/>
      <c r="B29" s="275"/>
      <c r="C29" s="29" t="s">
        <v>25</v>
      </c>
      <c r="D29" s="230" t="s">
        <v>45</v>
      </c>
      <c r="E29" s="245">
        <v>792.1</v>
      </c>
      <c r="F29" s="245">
        <f>G29+H29</f>
        <v>1764</v>
      </c>
      <c r="G29" s="245">
        <v>878</v>
      </c>
      <c r="H29" s="245">
        <v>886</v>
      </c>
      <c r="I29" s="212"/>
      <c r="J29" s="214"/>
      <c r="K29" s="221"/>
      <c r="L29" s="127"/>
      <c r="M29" s="223"/>
    </row>
    <row r="30" spans="1:13" s="55" customFormat="1" ht="76.5" customHeight="1">
      <c r="A30" s="166"/>
      <c r="B30" s="276"/>
      <c r="C30" s="30"/>
      <c r="D30" s="231"/>
      <c r="E30" s="246"/>
      <c r="F30" s="246"/>
      <c r="G30" s="246"/>
      <c r="H30" s="246"/>
      <c r="I30" s="212"/>
      <c r="J30" s="214"/>
      <c r="K30" s="221"/>
      <c r="L30" s="127"/>
      <c r="M30" s="223"/>
    </row>
    <row r="31" spans="1:13" s="55" customFormat="1" ht="151.5" customHeight="1">
      <c r="A31" s="31" t="s">
        <v>48</v>
      </c>
      <c r="B31" s="7" t="s">
        <v>53</v>
      </c>
      <c r="C31" s="11" t="s">
        <v>25</v>
      </c>
      <c r="D31" s="10" t="s">
        <v>45</v>
      </c>
      <c r="E31" s="27">
        <v>792.1</v>
      </c>
      <c r="F31" s="27">
        <f>G31+H31</f>
        <v>1764</v>
      </c>
      <c r="G31" s="27">
        <v>878</v>
      </c>
      <c r="H31" s="27">
        <v>886</v>
      </c>
      <c r="I31" s="209"/>
      <c r="J31" s="211"/>
      <c r="K31" s="224"/>
      <c r="L31" s="225"/>
      <c r="M31" s="226"/>
    </row>
    <row r="32" s="55" customFormat="1" ht="18" customHeight="1"/>
    <row r="33" spans="1:12" s="55" customFormat="1" ht="15" customHeight="1">
      <c r="A33" s="147" t="s">
        <v>92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1:12" s="55" customFormat="1" ht="15.75">
      <c r="A34" s="240" t="s">
        <v>37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spans="1:12" s="55" customFormat="1" ht="15.75">
      <c r="A35" s="244" t="s">
        <v>14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</row>
    <row r="36" s="55" customFormat="1" ht="3.75" customHeight="1">
      <c r="A36" s="120"/>
    </row>
    <row r="37" spans="1:13" s="55" customFormat="1" ht="69" customHeight="1">
      <c r="A37" s="164" t="s">
        <v>8</v>
      </c>
      <c r="B37" s="164" t="s">
        <v>9</v>
      </c>
      <c r="C37" s="230" t="s">
        <v>10</v>
      </c>
      <c r="D37" s="230" t="s">
        <v>11</v>
      </c>
      <c r="E37" s="230" t="s">
        <v>57</v>
      </c>
      <c r="F37" s="230" t="s">
        <v>16</v>
      </c>
      <c r="G37" s="235" t="s">
        <v>15</v>
      </c>
      <c r="H37" s="236"/>
      <c r="I37" s="236"/>
      <c r="J37" s="236"/>
      <c r="K37" s="280"/>
      <c r="L37" s="247" t="s">
        <v>12</v>
      </c>
      <c r="M37" s="230" t="s">
        <v>13</v>
      </c>
    </row>
    <row r="38" spans="1:13" s="55" customFormat="1" ht="65.25" customHeight="1">
      <c r="A38" s="166"/>
      <c r="B38" s="166"/>
      <c r="C38" s="231"/>
      <c r="D38" s="231"/>
      <c r="E38" s="231"/>
      <c r="F38" s="231"/>
      <c r="G38" s="9" t="s">
        <v>19</v>
      </c>
      <c r="H38" s="9" t="s">
        <v>22</v>
      </c>
      <c r="I38" s="9" t="s">
        <v>29</v>
      </c>
      <c r="J38" s="9" t="s">
        <v>30</v>
      </c>
      <c r="K38" s="9" t="s">
        <v>31</v>
      </c>
      <c r="L38" s="248"/>
      <c r="M38" s="231"/>
    </row>
    <row r="39" spans="1:13" s="55" customFormat="1" ht="10.5" customHeight="1">
      <c r="A39" s="3">
        <v>1</v>
      </c>
      <c r="B39" s="3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105">
        <v>12</v>
      </c>
      <c r="M39" s="36"/>
    </row>
    <row r="40" spans="1:13" s="55" customFormat="1" ht="30.75" customHeight="1" hidden="1">
      <c r="A40" s="33"/>
      <c r="B40" s="33"/>
      <c r="C40" s="35" t="s">
        <v>0</v>
      </c>
      <c r="D40" s="10"/>
      <c r="E40" s="86">
        <f>E41+E42+E52</f>
        <v>1640</v>
      </c>
      <c r="F40" s="86">
        <f>G40+H40+I40+J40+K40</f>
        <v>31987.429999999997</v>
      </c>
      <c r="G40" s="86">
        <f>G41+G42+G43+G48+G54+G55+G58+G59</f>
        <v>4874.63</v>
      </c>
      <c r="H40" s="86">
        <f>H41+H42+H43+H48+H54+H55+H58+H59</f>
        <v>12539.299999999997</v>
      </c>
      <c r="I40" s="86">
        <f>I41+I42+I48+I54+I55+I58+I59</f>
        <v>5670.699999999999</v>
      </c>
      <c r="J40" s="86">
        <f>J41+J42+J43+J48+J54+J55+J58+J59</f>
        <v>4512</v>
      </c>
      <c r="K40" s="86">
        <f>K41+K42+K48+K54+K55+K58+K59</f>
        <v>4390.8</v>
      </c>
      <c r="L40" s="106"/>
      <c r="M40" s="36"/>
    </row>
    <row r="41" spans="1:13" s="55" customFormat="1" ht="81" customHeight="1">
      <c r="A41" s="164">
        <v>1</v>
      </c>
      <c r="B41" s="255" t="s">
        <v>44</v>
      </c>
      <c r="C41" s="35" t="s">
        <v>25</v>
      </c>
      <c r="D41" s="10" t="s">
        <v>58</v>
      </c>
      <c r="E41" s="27">
        <f>E44</f>
        <v>200</v>
      </c>
      <c r="F41" s="27">
        <f>G41+H41+I41+J41+K41</f>
        <v>4003</v>
      </c>
      <c r="G41" s="27">
        <v>200</v>
      </c>
      <c r="H41" s="27">
        <v>2753</v>
      </c>
      <c r="I41" s="27">
        <v>350</v>
      </c>
      <c r="J41" s="27">
        <f>J44</f>
        <v>350</v>
      </c>
      <c r="K41" s="27">
        <v>350</v>
      </c>
      <c r="L41" s="230" t="s">
        <v>47</v>
      </c>
      <c r="M41" s="293" t="s">
        <v>167</v>
      </c>
    </row>
    <row r="42" spans="1:13" s="55" customFormat="1" ht="70.5" customHeight="1">
      <c r="A42" s="165"/>
      <c r="B42" s="256"/>
      <c r="C42" s="35" t="s">
        <v>27</v>
      </c>
      <c r="D42" s="10" t="s">
        <v>58</v>
      </c>
      <c r="E42" s="27">
        <v>554</v>
      </c>
      <c r="F42" s="27">
        <f>G42+H42+I42+J42+K42</f>
        <v>13103.5</v>
      </c>
      <c r="G42" s="27">
        <v>3195</v>
      </c>
      <c r="H42" s="27">
        <f>H45</f>
        <v>2000</v>
      </c>
      <c r="I42" s="27">
        <v>2672.7</v>
      </c>
      <c r="J42" s="27">
        <v>2678.5</v>
      </c>
      <c r="K42" s="27">
        <v>2557.3</v>
      </c>
      <c r="L42" s="175"/>
      <c r="M42" s="294"/>
    </row>
    <row r="43" spans="1:13" s="55" customFormat="1" ht="90" customHeight="1">
      <c r="A43" s="166"/>
      <c r="B43" s="257"/>
      <c r="C43" s="35" t="s">
        <v>87</v>
      </c>
      <c r="D43" s="10" t="s">
        <v>58</v>
      </c>
      <c r="E43" s="27"/>
      <c r="F43" s="27">
        <f>H43+I43</f>
        <v>5577.9</v>
      </c>
      <c r="G43" s="27"/>
      <c r="H43" s="27">
        <v>5577.9</v>
      </c>
      <c r="I43" s="27"/>
      <c r="J43" s="27"/>
      <c r="K43" s="27"/>
      <c r="L43" s="175"/>
      <c r="M43" s="294"/>
    </row>
    <row r="44" spans="1:13" s="55" customFormat="1" ht="159.75" customHeight="1">
      <c r="A44" s="164" t="s">
        <v>49</v>
      </c>
      <c r="B44" s="255" t="s">
        <v>97</v>
      </c>
      <c r="C44" s="35" t="s">
        <v>25</v>
      </c>
      <c r="D44" s="10" t="s">
        <v>58</v>
      </c>
      <c r="E44" s="27">
        <v>200</v>
      </c>
      <c r="F44" s="27">
        <f>G44+H44+I44+J44+K44</f>
        <v>4003</v>
      </c>
      <c r="G44" s="27">
        <v>200</v>
      </c>
      <c r="H44" s="27">
        <v>2753</v>
      </c>
      <c r="I44" s="27">
        <v>350</v>
      </c>
      <c r="J44" s="27">
        <v>350</v>
      </c>
      <c r="K44" s="27">
        <v>350</v>
      </c>
      <c r="L44" s="175"/>
      <c r="M44" s="294"/>
    </row>
    <row r="45" spans="1:13" s="55" customFormat="1" ht="408.75" customHeight="1">
      <c r="A45" s="166"/>
      <c r="B45" s="257"/>
      <c r="C45" s="35" t="s">
        <v>27</v>
      </c>
      <c r="D45" s="10" t="s">
        <v>58</v>
      </c>
      <c r="E45" s="27">
        <v>554</v>
      </c>
      <c r="F45" s="27">
        <f>G45+H45+I45+J45+K45</f>
        <v>13103.5</v>
      </c>
      <c r="G45" s="27">
        <v>3195</v>
      </c>
      <c r="H45" s="27">
        <v>2000</v>
      </c>
      <c r="I45" s="27">
        <v>2672.7</v>
      </c>
      <c r="J45" s="27">
        <v>2678.5</v>
      </c>
      <c r="K45" s="27">
        <v>2557.3</v>
      </c>
      <c r="L45" s="252"/>
      <c r="M45" s="295"/>
    </row>
    <row r="46" spans="1:13" s="55" customFormat="1" ht="280.5" customHeight="1">
      <c r="A46" s="164" t="s">
        <v>88</v>
      </c>
      <c r="B46" s="255" t="s">
        <v>98</v>
      </c>
      <c r="C46" s="251" t="s">
        <v>87</v>
      </c>
      <c r="D46" s="253" t="s">
        <v>58</v>
      </c>
      <c r="E46" s="259">
        <v>0</v>
      </c>
      <c r="F46" s="259">
        <f>H46+I46+J46+K46</f>
        <v>5577.9</v>
      </c>
      <c r="G46" s="259">
        <v>0</v>
      </c>
      <c r="H46" s="259">
        <v>5577.9</v>
      </c>
      <c r="I46" s="259">
        <v>0</v>
      </c>
      <c r="J46" s="259">
        <v>0</v>
      </c>
      <c r="K46" s="259">
        <v>0</v>
      </c>
      <c r="L46" s="247" t="s">
        <v>47</v>
      </c>
      <c r="M46" s="282" t="s">
        <v>156</v>
      </c>
    </row>
    <row r="47" spans="1:13" s="55" customFormat="1" ht="57" customHeight="1">
      <c r="A47" s="166"/>
      <c r="B47" s="257"/>
      <c r="C47" s="272"/>
      <c r="D47" s="258"/>
      <c r="E47" s="260"/>
      <c r="F47" s="260"/>
      <c r="G47" s="260"/>
      <c r="H47" s="260"/>
      <c r="I47" s="260"/>
      <c r="J47" s="260"/>
      <c r="K47" s="260"/>
      <c r="L47" s="248"/>
      <c r="M47" s="288"/>
    </row>
    <row r="48" spans="1:13" s="55" customFormat="1" ht="173.25" customHeight="1">
      <c r="A48" s="164" t="s">
        <v>59</v>
      </c>
      <c r="B48" s="255" t="s">
        <v>60</v>
      </c>
      <c r="C48" s="251" t="s">
        <v>25</v>
      </c>
      <c r="D48" s="253" t="s">
        <v>58</v>
      </c>
      <c r="E48" s="259">
        <v>886</v>
      </c>
      <c r="F48" s="259">
        <f>G48+H48+I48+J48+K48</f>
        <v>6982.900000000001</v>
      </c>
      <c r="G48" s="259">
        <v>1280.8</v>
      </c>
      <c r="H48" s="259">
        <v>1813.3</v>
      </c>
      <c r="I48" s="259">
        <f>I52+I64</f>
        <v>2072.6</v>
      </c>
      <c r="J48" s="259">
        <v>908.1</v>
      </c>
      <c r="K48" s="259">
        <v>908.1</v>
      </c>
      <c r="L48" s="251" t="s">
        <v>47</v>
      </c>
      <c r="M48" s="251" t="s">
        <v>109</v>
      </c>
    </row>
    <row r="49" spans="1:13" s="55" customFormat="1" ht="0.75" customHeight="1" hidden="1">
      <c r="A49" s="166"/>
      <c r="B49" s="257"/>
      <c r="C49" s="252"/>
      <c r="D49" s="254"/>
      <c r="E49" s="257"/>
      <c r="F49" s="257"/>
      <c r="G49" s="257"/>
      <c r="H49" s="257"/>
      <c r="I49" s="257"/>
      <c r="J49" s="257"/>
      <c r="K49" s="257"/>
      <c r="L49" s="175"/>
      <c r="M49" s="291"/>
    </row>
    <row r="50" spans="1:13" s="55" customFormat="1" ht="0.75" customHeight="1" hidden="1">
      <c r="A50" s="94"/>
      <c r="B50" s="95"/>
      <c r="C50" s="99"/>
      <c r="D50" s="115"/>
      <c r="E50" s="95"/>
      <c r="F50" s="95"/>
      <c r="G50" s="95"/>
      <c r="H50" s="95"/>
      <c r="I50" s="95"/>
      <c r="J50" s="95"/>
      <c r="K50" s="95"/>
      <c r="L50" s="175"/>
      <c r="M50" s="291"/>
    </row>
    <row r="51" spans="1:13" s="55" customFormat="1" ht="0.75" customHeight="1">
      <c r="A51" s="94"/>
      <c r="B51" s="95"/>
      <c r="C51" s="99"/>
      <c r="D51" s="115"/>
      <c r="E51" s="95"/>
      <c r="F51" s="95"/>
      <c r="G51" s="95"/>
      <c r="H51" s="95"/>
      <c r="I51" s="95"/>
      <c r="J51" s="95"/>
      <c r="K51" s="95"/>
      <c r="L51" s="175"/>
      <c r="M51" s="291"/>
    </row>
    <row r="52" spans="1:13" s="55" customFormat="1" ht="105.75" customHeight="1">
      <c r="A52" s="3" t="s">
        <v>61</v>
      </c>
      <c r="B52" s="7" t="s">
        <v>62</v>
      </c>
      <c r="C52" s="35" t="s">
        <v>25</v>
      </c>
      <c r="D52" s="10" t="s">
        <v>58</v>
      </c>
      <c r="E52" s="27">
        <v>886</v>
      </c>
      <c r="F52" s="27">
        <f>G52+H52+I52+J52+K52</f>
        <v>5930.200000000001</v>
      </c>
      <c r="G52" s="27">
        <v>1280.8</v>
      </c>
      <c r="H52" s="27">
        <v>1813.3</v>
      </c>
      <c r="I52" s="27">
        <v>1019.9</v>
      </c>
      <c r="J52" s="27">
        <v>908.1</v>
      </c>
      <c r="K52" s="27">
        <v>908.1</v>
      </c>
      <c r="L52" s="252"/>
      <c r="M52" s="292"/>
    </row>
    <row r="53" s="55" customFormat="1" ht="12.75">
      <c r="M53" s="36"/>
    </row>
    <row r="54" spans="1:13" s="55" customFormat="1" ht="84" customHeight="1">
      <c r="A54" s="164" t="s">
        <v>63</v>
      </c>
      <c r="B54" s="255" t="s">
        <v>64</v>
      </c>
      <c r="C54" s="35" t="s">
        <v>25</v>
      </c>
      <c r="D54" s="10" t="s">
        <v>58</v>
      </c>
      <c r="E54" s="27"/>
      <c r="F54" s="27">
        <f>G54+H54+I54+J54+K54</f>
        <v>75</v>
      </c>
      <c r="G54" s="27">
        <v>15</v>
      </c>
      <c r="H54" s="27">
        <v>15</v>
      </c>
      <c r="I54" s="27">
        <v>15</v>
      </c>
      <c r="J54" s="27">
        <v>15</v>
      </c>
      <c r="K54" s="27">
        <v>15</v>
      </c>
      <c r="L54" s="282" t="s">
        <v>65</v>
      </c>
      <c r="M54" s="251" t="s">
        <v>110</v>
      </c>
    </row>
    <row r="55" spans="1:13" s="55" customFormat="1" ht="100.5" customHeight="1">
      <c r="A55" s="166"/>
      <c r="B55" s="257"/>
      <c r="C55" s="35" t="s">
        <v>27</v>
      </c>
      <c r="D55" s="10" t="s">
        <v>58</v>
      </c>
      <c r="E55" s="27"/>
      <c r="F55" s="27">
        <f>G55+H55+I55+J55+K55</f>
        <v>491.40000000000003</v>
      </c>
      <c r="G55" s="27">
        <f>G57</f>
        <v>100.2</v>
      </c>
      <c r="H55" s="27">
        <f>H57</f>
        <v>97.8</v>
      </c>
      <c r="I55" s="27">
        <v>97.8</v>
      </c>
      <c r="J55" s="27">
        <v>97.8</v>
      </c>
      <c r="K55" s="27">
        <v>97.8</v>
      </c>
      <c r="L55" s="283"/>
      <c r="M55" s="175"/>
    </row>
    <row r="56" spans="1:13" s="55" customFormat="1" ht="83.25" customHeight="1">
      <c r="A56" s="164" t="s">
        <v>66</v>
      </c>
      <c r="B56" s="255" t="s">
        <v>67</v>
      </c>
      <c r="C56" s="35" t="s">
        <v>25</v>
      </c>
      <c r="D56" s="10" t="s">
        <v>58</v>
      </c>
      <c r="E56" s="27"/>
      <c r="F56" s="27">
        <f>G56+H56+I56+J56+K56</f>
        <v>75</v>
      </c>
      <c r="G56" s="27">
        <v>15</v>
      </c>
      <c r="H56" s="27">
        <v>15</v>
      </c>
      <c r="I56" s="27">
        <v>15</v>
      </c>
      <c r="J56" s="27">
        <v>15</v>
      </c>
      <c r="K56" s="27">
        <v>15</v>
      </c>
      <c r="L56" s="256"/>
      <c r="M56" s="175"/>
    </row>
    <row r="57" spans="1:13" s="55" customFormat="1" ht="62.25" customHeight="1">
      <c r="A57" s="166"/>
      <c r="B57" s="257"/>
      <c r="C57" s="35" t="s">
        <v>27</v>
      </c>
      <c r="D57" s="10" t="s">
        <v>58</v>
      </c>
      <c r="E57" s="27"/>
      <c r="F57" s="27">
        <v>491.4</v>
      </c>
      <c r="G57" s="27">
        <v>100.2</v>
      </c>
      <c r="H57" s="27">
        <v>97.8</v>
      </c>
      <c r="I57" s="27">
        <v>97.8</v>
      </c>
      <c r="J57" s="27">
        <v>97.8</v>
      </c>
      <c r="K57" s="27">
        <v>97.8</v>
      </c>
      <c r="L57" s="257"/>
      <c r="M57" s="252"/>
    </row>
    <row r="58" spans="1:13" s="55" customFormat="1" ht="94.5" customHeight="1">
      <c r="A58" s="164" t="s">
        <v>68</v>
      </c>
      <c r="B58" s="255" t="s">
        <v>69</v>
      </c>
      <c r="C58" s="35" t="s">
        <v>25</v>
      </c>
      <c r="D58" s="230" t="s">
        <v>58</v>
      </c>
      <c r="E58" s="34"/>
      <c r="F58" s="27">
        <f>G58+H58+I58+J58+K58</f>
        <v>523.6</v>
      </c>
      <c r="G58" s="27">
        <f>G60</f>
        <v>25.1</v>
      </c>
      <c r="H58" s="27">
        <f>H60</f>
        <v>87.8</v>
      </c>
      <c r="I58" s="27">
        <v>136.9</v>
      </c>
      <c r="J58" s="27">
        <v>136.9</v>
      </c>
      <c r="K58" s="27">
        <v>136.9</v>
      </c>
      <c r="L58" s="285" t="s">
        <v>47</v>
      </c>
      <c r="M58" s="281" t="s">
        <v>111</v>
      </c>
    </row>
    <row r="59" spans="1:13" s="55" customFormat="1" ht="62.25" customHeight="1">
      <c r="A59" s="166"/>
      <c r="B59" s="257"/>
      <c r="C59" s="35" t="s">
        <v>27</v>
      </c>
      <c r="D59" s="231"/>
      <c r="E59" s="34"/>
      <c r="F59" s="40">
        <f>G59+H59+I59+J59+K59</f>
        <v>1230.13</v>
      </c>
      <c r="G59" s="40">
        <f>G61</f>
        <v>58.53</v>
      </c>
      <c r="H59" s="27">
        <v>194.5</v>
      </c>
      <c r="I59" s="27">
        <v>325.7</v>
      </c>
      <c r="J59" s="27">
        <v>325.7</v>
      </c>
      <c r="K59" s="27">
        <v>325.7</v>
      </c>
      <c r="L59" s="286"/>
      <c r="M59" s="175"/>
    </row>
    <row r="60" spans="1:13" s="55" customFormat="1" ht="111.75" customHeight="1">
      <c r="A60" s="164" t="s">
        <v>70</v>
      </c>
      <c r="B60" s="273" t="s">
        <v>107</v>
      </c>
      <c r="C60" s="91" t="s">
        <v>25</v>
      </c>
      <c r="D60" s="268" t="s">
        <v>58</v>
      </c>
      <c r="E60" s="92"/>
      <c r="F60" s="92">
        <f>G60+H60+I60+J60+K60</f>
        <v>523.6</v>
      </c>
      <c r="G60" s="92">
        <v>25.1</v>
      </c>
      <c r="H60" s="92">
        <v>87.8</v>
      </c>
      <c r="I60" s="92">
        <v>136.9</v>
      </c>
      <c r="J60" s="92">
        <v>136.9</v>
      </c>
      <c r="K60" s="92">
        <v>136.9</v>
      </c>
      <c r="L60" s="286"/>
      <c r="M60" s="175"/>
    </row>
    <row r="61" spans="1:13" s="55" customFormat="1" ht="48.75" customHeight="1">
      <c r="A61" s="166"/>
      <c r="B61" s="273"/>
      <c r="C61" s="91" t="s">
        <v>27</v>
      </c>
      <c r="D61" s="269"/>
      <c r="E61" s="92"/>
      <c r="F61" s="93">
        <f>G61+H61+I61+J61+K61</f>
        <v>1230.13</v>
      </c>
      <c r="G61" s="93">
        <v>58.53</v>
      </c>
      <c r="H61" s="92">
        <v>194.5</v>
      </c>
      <c r="I61" s="92">
        <v>325.7</v>
      </c>
      <c r="J61" s="92">
        <v>325.7</v>
      </c>
      <c r="K61" s="92">
        <v>325.7</v>
      </c>
      <c r="L61" s="287"/>
      <c r="M61" s="252"/>
    </row>
    <row r="62" spans="1:13" s="55" customFormat="1" ht="62.25" customHeight="1">
      <c r="A62" s="164" t="s">
        <v>68</v>
      </c>
      <c r="B62" s="255" t="s">
        <v>157</v>
      </c>
      <c r="C62" s="35" t="s">
        <v>25</v>
      </c>
      <c r="D62" s="230" t="s">
        <v>58</v>
      </c>
      <c r="E62" s="34"/>
      <c r="F62" s="27">
        <v>1052.7</v>
      </c>
      <c r="G62" s="27"/>
      <c r="H62" s="27"/>
      <c r="I62" s="27">
        <v>1052.7</v>
      </c>
      <c r="J62" s="27"/>
      <c r="K62" s="27"/>
      <c r="L62" s="282" t="s">
        <v>47</v>
      </c>
      <c r="M62" s="281" t="s">
        <v>112</v>
      </c>
    </row>
    <row r="63" spans="1:13" s="55" customFormat="1" ht="62.25" customHeight="1">
      <c r="A63" s="166"/>
      <c r="B63" s="257"/>
      <c r="C63" s="35" t="s">
        <v>27</v>
      </c>
      <c r="D63" s="231"/>
      <c r="E63" s="34"/>
      <c r="F63" s="101"/>
      <c r="G63" s="40"/>
      <c r="H63" s="27"/>
      <c r="I63" s="27"/>
      <c r="J63" s="27"/>
      <c r="K63" s="27"/>
      <c r="L63" s="283"/>
      <c r="M63" s="184"/>
    </row>
    <row r="64" spans="1:13" s="55" customFormat="1" ht="85.5" customHeight="1">
      <c r="A64" s="100" t="s">
        <v>96</v>
      </c>
      <c r="B64" s="7" t="s">
        <v>108</v>
      </c>
      <c r="C64" s="35" t="s">
        <v>25</v>
      </c>
      <c r="D64" s="10" t="s">
        <v>58</v>
      </c>
      <c r="E64" s="27">
        <v>0</v>
      </c>
      <c r="F64" s="27">
        <v>1052.7</v>
      </c>
      <c r="G64" s="27"/>
      <c r="H64" s="27"/>
      <c r="I64" s="27">
        <v>1052.7</v>
      </c>
      <c r="J64" s="27"/>
      <c r="K64" s="27"/>
      <c r="L64" s="257"/>
      <c r="M64" s="284"/>
    </row>
    <row r="65" spans="1:13" s="55" customFormat="1" ht="48.75" customHeight="1">
      <c r="A65" s="120"/>
      <c r="B65" s="261" t="s">
        <v>79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1:13" s="55" customFormat="1" ht="48.75" customHeight="1">
      <c r="A66" s="164" t="s">
        <v>8</v>
      </c>
      <c r="B66" s="267" t="s">
        <v>9</v>
      </c>
      <c r="C66" s="234" t="s">
        <v>10</v>
      </c>
      <c r="D66" s="234" t="s">
        <v>11</v>
      </c>
      <c r="E66" s="230" t="s">
        <v>57</v>
      </c>
      <c r="F66" s="234" t="s">
        <v>16</v>
      </c>
      <c r="G66" s="235" t="s">
        <v>15</v>
      </c>
      <c r="H66" s="236"/>
      <c r="I66" s="236"/>
      <c r="J66" s="236"/>
      <c r="K66" s="236"/>
      <c r="L66" s="234" t="s">
        <v>12</v>
      </c>
      <c r="M66" s="281"/>
    </row>
    <row r="67" spans="1:13" s="55" customFormat="1" ht="65.25" customHeight="1">
      <c r="A67" s="166"/>
      <c r="B67" s="267"/>
      <c r="C67" s="234"/>
      <c r="D67" s="234"/>
      <c r="E67" s="231"/>
      <c r="F67" s="234"/>
      <c r="G67" s="9" t="s">
        <v>19</v>
      </c>
      <c r="H67" s="9" t="s">
        <v>22</v>
      </c>
      <c r="I67" s="9" t="s">
        <v>29</v>
      </c>
      <c r="J67" s="9" t="s">
        <v>30</v>
      </c>
      <c r="K67" s="9" t="s">
        <v>31</v>
      </c>
      <c r="L67" s="234"/>
      <c r="M67" s="252"/>
    </row>
    <row r="68" spans="1:13" s="55" customFormat="1" ht="12.75">
      <c r="A68" s="3">
        <v>1</v>
      </c>
      <c r="B68" s="3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  <c r="H68" s="9">
        <v>8</v>
      </c>
      <c r="I68" s="9">
        <v>9</v>
      </c>
      <c r="J68" s="9">
        <v>10</v>
      </c>
      <c r="K68" s="9">
        <v>11</v>
      </c>
      <c r="L68" s="9">
        <v>12</v>
      </c>
      <c r="M68" s="36"/>
    </row>
    <row r="69" spans="1:13" s="55" customFormat="1" ht="12.75">
      <c r="A69" s="164" t="s">
        <v>7</v>
      </c>
      <c r="B69" s="164" t="s">
        <v>71</v>
      </c>
      <c r="C69" s="12" t="s">
        <v>83</v>
      </c>
      <c r="D69" s="230" t="s">
        <v>19</v>
      </c>
      <c r="E69" s="9">
        <v>0</v>
      </c>
      <c r="F69" s="9">
        <v>3292.2</v>
      </c>
      <c r="G69" s="9">
        <v>1292.2</v>
      </c>
      <c r="H69" s="9">
        <v>2000</v>
      </c>
      <c r="I69" s="9"/>
      <c r="J69" s="9"/>
      <c r="K69" s="9"/>
      <c r="L69" s="9"/>
      <c r="M69" s="36"/>
    </row>
    <row r="70" spans="1:13" s="55" customFormat="1" ht="51">
      <c r="A70" s="165"/>
      <c r="B70" s="165"/>
      <c r="C70" s="9" t="s">
        <v>84</v>
      </c>
      <c r="D70" s="271"/>
      <c r="E70" s="9">
        <v>0</v>
      </c>
      <c r="F70" s="39">
        <v>1000</v>
      </c>
      <c r="G70" s="9">
        <v>0</v>
      </c>
      <c r="H70" s="9">
        <v>1000</v>
      </c>
      <c r="I70" s="9">
        <v>0</v>
      </c>
      <c r="J70" s="9">
        <v>0</v>
      </c>
      <c r="K70" s="9">
        <v>0</v>
      </c>
      <c r="L70" s="289" t="s">
        <v>72</v>
      </c>
      <c r="M70" s="281" t="s">
        <v>113</v>
      </c>
    </row>
    <row r="71" spans="1:13" s="55" customFormat="1" ht="38.25">
      <c r="A71" s="165"/>
      <c r="B71" s="165"/>
      <c r="C71" s="9" t="s">
        <v>85</v>
      </c>
      <c r="D71" s="271"/>
      <c r="E71" s="9">
        <v>0</v>
      </c>
      <c r="F71" s="39">
        <v>1000</v>
      </c>
      <c r="G71" s="9">
        <v>0</v>
      </c>
      <c r="H71" s="9">
        <v>1000</v>
      </c>
      <c r="I71" s="9">
        <v>0</v>
      </c>
      <c r="J71" s="9">
        <v>0</v>
      </c>
      <c r="K71" s="9">
        <v>0</v>
      </c>
      <c r="L71" s="175"/>
      <c r="M71" s="175"/>
    </row>
    <row r="72" spans="1:13" s="55" customFormat="1" ht="63" customHeight="1">
      <c r="A72" s="166"/>
      <c r="B72" s="166"/>
      <c r="C72" s="12" t="s">
        <v>26</v>
      </c>
      <c r="D72" s="231"/>
      <c r="E72" s="39">
        <v>0</v>
      </c>
      <c r="F72" s="39">
        <v>1292.2</v>
      </c>
      <c r="G72" s="39">
        <v>1292.2</v>
      </c>
      <c r="H72" s="39">
        <v>0</v>
      </c>
      <c r="I72" s="9">
        <v>0</v>
      </c>
      <c r="J72" s="9">
        <v>0</v>
      </c>
      <c r="K72" s="9">
        <v>0</v>
      </c>
      <c r="L72" s="175"/>
      <c r="M72" s="175"/>
    </row>
    <row r="73" spans="1:13" s="55" customFormat="1" ht="171" customHeight="1" thickBot="1">
      <c r="A73" s="116" t="s">
        <v>48</v>
      </c>
      <c r="B73" s="87" t="s">
        <v>42</v>
      </c>
      <c r="C73" s="43" t="s">
        <v>26</v>
      </c>
      <c r="D73" s="44" t="s">
        <v>19</v>
      </c>
      <c r="E73" s="45">
        <v>0</v>
      </c>
      <c r="F73" s="45">
        <v>1292.2</v>
      </c>
      <c r="G73" s="45">
        <v>1292.2</v>
      </c>
      <c r="H73" s="45">
        <v>0</v>
      </c>
      <c r="I73" s="44">
        <v>0</v>
      </c>
      <c r="J73" s="44">
        <v>0</v>
      </c>
      <c r="K73" s="44">
        <v>0</v>
      </c>
      <c r="L73" s="176"/>
      <c r="M73" s="252"/>
    </row>
    <row r="74" spans="1:13" s="55" customFormat="1" ht="32.25" customHeight="1">
      <c r="A74" s="117">
        <v>2</v>
      </c>
      <c r="B74" s="256" t="s">
        <v>76</v>
      </c>
      <c r="C74" s="32" t="s">
        <v>83</v>
      </c>
      <c r="D74" s="42" t="s">
        <v>22</v>
      </c>
      <c r="E74" s="108">
        <v>0</v>
      </c>
      <c r="F74" s="108">
        <v>2000</v>
      </c>
      <c r="G74" s="108">
        <v>0</v>
      </c>
      <c r="H74" s="108">
        <v>2000</v>
      </c>
      <c r="I74" s="42">
        <v>0</v>
      </c>
      <c r="J74" s="42">
        <v>0</v>
      </c>
      <c r="K74" s="42">
        <v>0</v>
      </c>
      <c r="L74" s="290" t="s">
        <v>72</v>
      </c>
      <c r="M74" s="285" t="s">
        <v>114</v>
      </c>
    </row>
    <row r="75" spans="1:13" s="55" customFormat="1" ht="57.75" customHeight="1">
      <c r="A75" s="36"/>
      <c r="B75" s="256"/>
      <c r="C75" s="12" t="s">
        <v>25</v>
      </c>
      <c r="D75" s="9" t="s">
        <v>22</v>
      </c>
      <c r="E75" s="39">
        <v>0</v>
      </c>
      <c r="F75" s="39">
        <v>1000</v>
      </c>
      <c r="G75" s="39">
        <v>0</v>
      </c>
      <c r="H75" s="39">
        <v>1000</v>
      </c>
      <c r="I75" s="9">
        <v>0</v>
      </c>
      <c r="J75" s="9">
        <v>0</v>
      </c>
      <c r="K75" s="9">
        <v>0</v>
      </c>
      <c r="L75" s="175"/>
      <c r="M75" s="286"/>
    </row>
    <row r="76" spans="1:13" s="55" customFormat="1" ht="45" customHeight="1">
      <c r="A76" s="36"/>
      <c r="B76" s="257"/>
      <c r="C76" s="12" t="s">
        <v>86</v>
      </c>
      <c r="D76" s="9" t="s">
        <v>22</v>
      </c>
      <c r="E76" s="39">
        <v>0</v>
      </c>
      <c r="F76" s="39">
        <v>1000</v>
      </c>
      <c r="G76" s="39">
        <v>0</v>
      </c>
      <c r="H76" s="39">
        <v>1000</v>
      </c>
      <c r="I76" s="9">
        <v>0</v>
      </c>
      <c r="J76" s="9">
        <v>0</v>
      </c>
      <c r="K76" s="9">
        <v>0</v>
      </c>
      <c r="L76" s="175"/>
      <c r="M76" s="286"/>
    </row>
    <row r="77" spans="1:13" s="55" customFormat="1" ht="31.5" customHeight="1">
      <c r="A77" s="118" t="s">
        <v>77</v>
      </c>
      <c r="B77" s="255" t="s">
        <v>78</v>
      </c>
      <c r="C77" s="12" t="s">
        <v>83</v>
      </c>
      <c r="D77" s="9" t="s">
        <v>22</v>
      </c>
      <c r="E77" s="39">
        <v>0</v>
      </c>
      <c r="F77" s="39">
        <v>2000</v>
      </c>
      <c r="G77" s="39">
        <v>0</v>
      </c>
      <c r="H77" s="39">
        <v>2000</v>
      </c>
      <c r="I77" s="9">
        <v>0</v>
      </c>
      <c r="J77" s="9">
        <v>0</v>
      </c>
      <c r="K77" s="9">
        <v>0</v>
      </c>
      <c r="L77" s="175"/>
      <c r="M77" s="256"/>
    </row>
    <row r="78" spans="1:13" s="55" customFormat="1" ht="57.75" customHeight="1">
      <c r="A78" s="36"/>
      <c r="B78" s="256"/>
      <c r="C78" s="12" t="s">
        <v>25</v>
      </c>
      <c r="D78" s="9" t="s">
        <v>22</v>
      </c>
      <c r="E78" s="39">
        <v>0</v>
      </c>
      <c r="F78" s="39">
        <v>1000</v>
      </c>
      <c r="G78" s="39">
        <v>0</v>
      </c>
      <c r="H78" s="39">
        <v>1000</v>
      </c>
      <c r="I78" s="9">
        <v>0</v>
      </c>
      <c r="J78" s="9">
        <v>0</v>
      </c>
      <c r="K78" s="9">
        <v>0</v>
      </c>
      <c r="L78" s="175"/>
      <c r="M78" s="256"/>
    </row>
    <row r="79" spans="1:13" s="55" customFormat="1" ht="57" customHeight="1" thickBot="1">
      <c r="A79" s="119"/>
      <c r="B79" s="270"/>
      <c r="C79" s="43" t="s">
        <v>86</v>
      </c>
      <c r="D79" s="44" t="s">
        <v>22</v>
      </c>
      <c r="E79" s="45">
        <v>0</v>
      </c>
      <c r="F79" s="45">
        <v>1000</v>
      </c>
      <c r="G79" s="45">
        <v>0</v>
      </c>
      <c r="H79" s="45">
        <v>1000</v>
      </c>
      <c r="I79" s="44">
        <v>0</v>
      </c>
      <c r="J79" s="44">
        <v>0</v>
      </c>
      <c r="K79" s="44">
        <v>0</v>
      </c>
      <c r="L79" s="176"/>
      <c r="M79" s="270"/>
    </row>
    <row r="80" s="55" customFormat="1" ht="12.75"/>
    <row r="81" s="55" customFormat="1" ht="12.75"/>
    <row r="82" s="55" customFormat="1" ht="12.75"/>
    <row r="83" s="55" customFormat="1" ht="12.75"/>
    <row r="84" s="55" customFormat="1" ht="12.75"/>
    <row r="85" s="55" customFormat="1" ht="12.75"/>
    <row r="86" s="55" customFormat="1" ht="12.75"/>
    <row r="87" s="55" customFormat="1" ht="12.75"/>
  </sheetData>
  <sheetProtection/>
  <mergeCells count="134">
    <mergeCell ref="L70:L73"/>
    <mergeCell ref="M70:M73"/>
    <mergeCell ref="L74:L79"/>
    <mergeCell ref="M74:M79"/>
    <mergeCell ref="M54:M57"/>
    <mergeCell ref="L48:L52"/>
    <mergeCell ref="M48:M52"/>
    <mergeCell ref="L66:L67"/>
    <mergeCell ref="M41:M45"/>
    <mergeCell ref="M66:M67"/>
    <mergeCell ref="L62:L64"/>
    <mergeCell ref="M62:M64"/>
    <mergeCell ref="L58:L61"/>
    <mergeCell ref="M58:M61"/>
    <mergeCell ref="L54:L57"/>
    <mergeCell ref="L46:L47"/>
    <mergeCell ref="M46:M47"/>
    <mergeCell ref="L41:L45"/>
    <mergeCell ref="A25:A26"/>
    <mergeCell ref="E48:E49"/>
    <mergeCell ref="F48:F49"/>
    <mergeCell ref="G48:G49"/>
    <mergeCell ref="H48:H49"/>
    <mergeCell ref="B25:B26"/>
    <mergeCell ref="A35:L35"/>
    <mergeCell ref="F25:F26"/>
    <mergeCell ref="C37:C38"/>
    <mergeCell ref="G37:K37"/>
    <mergeCell ref="B12:B15"/>
    <mergeCell ref="A9:A10"/>
    <mergeCell ref="B3:I4"/>
    <mergeCell ref="A7:J7"/>
    <mergeCell ref="A8:J8"/>
    <mergeCell ref="A28:A30"/>
    <mergeCell ref="B28:B30"/>
    <mergeCell ref="E9:E10"/>
    <mergeCell ref="A17:A19"/>
    <mergeCell ref="B17:B19"/>
    <mergeCell ref="B9:B10"/>
    <mergeCell ref="C9:C10"/>
    <mergeCell ref="D9:D10"/>
    <mergeCell ref="A33:L33"/>
    <mergeCell ref="B60:B61"/>
    <mergeCell ref="B58:B59"/>
    <mergeCell ref="D58:D59"/>
    <mergeCell ref="A48:A49"/>
    <mergeCell ref="J48:J49"/>
    <mergeCell ref="A60:A61"/>
    <mergeCell ref="K48:K49"/>
    <mergeCell ref="A46:A47"/>
    <mergeCell ref="A62:A63"/>
    <mergeCell ref="B62:B63"/>
    <mergeCell ref="D62:D63"/>
    <mergeCell ref="F46:F47"/>
    <mergeCell ref="C46:C47"/>
    <mergeCell ref="I48:I49"/>
    <mergeCell ref="A54:A55"/>
    <mergeCell ref="A56:A57"/>
    <mergeCell ref="A66:A67"/>
    <mergeCell ref="B66:B67"/>
    <mergeCell ref="C66:C67"/>
    <mergeCell ref="D66:D67"/>
    <mergeCell ref="D60:D61"/>
    <mergeCell ref="B77:B79"/>
    <mergeCell ref="B74:B76"/>
    <mergeCell ref="D69:D72"/>
    <mergeCell ref="A69:A72"/>
    <mergeCell ref="B37:B38"/>
    <mergeCell ref="F37:F38"/>
    <mergeCell ref="H29:H30"/>
    <mergeCell ref="B56:B57"/>
    <mergeCell ref="D29:D30"/>
    <mergeCell ref="E29:E30"/>
    <mergeCell ref="D37:D38"/>
    <mergeCell ref="B48:B49"/>
    <mergeCell ref="B54:B55"/>
    <mergeCell ref="J1:L1"/>
    <mergeCell ref="B2:M2"/>
    <mergeCell ref="J5:L5"/>
    <mergeCell ref="B69:B72"/>
    <mergeCell ref="B46:B47"/>
    <mergeCell ref="I9:J10"/>
    <mergeCell ref="I27:J27"/>
    <mergeCell ref="I11:J11"/>
    <mergeCell ref="E46:E47"/>
    <mergeCell ref="G29:G30"/>
    <mergeCell ref="E66:E67"/>
    <mergeCell ref="G46:G47"/>
    <mergeCell ref="E37:E38"/>
    <mergeCell ref="J46:J47"/>
    <mergeCell ref="K46:K47"/>
    <mergeCell ref="I46:I47"/>
    <mergeCell ref="F66:F67"/>
    <mergeCell ref="B65:M65"/>
    <mergeCell ref="G66:K66"/>
    <mergeCell ref="H46:H47"/>
    <mergeCell ref="C48:C49"/>
    <mergeCell ref="D48:D49"/>
    <mergeCell ref="A58:A59"/>
    <mergeCell ref="M37:M38"/>
    <mergeCell ref="A41:A43"/>
    <mergeCell ref="B41:B43"/>
    <mergeCell ref="D46:D47"/>
    <mergeCell ref="A44:A45"/>
    <mergeCell ref="B44:B45"/>
    <mergeCell ref="A37:A38"/>
    <mergeCell ref="C25:C26"/>
    <mergeCell ref="D25:D26"/>
    <mergeCell ref="F29:F30"/>
    <mergeCell ref="L37:L38"/>
    <mergeCell ref="I25:J26"/>
    <mergeCell ref="I28:J31"/>
    <mergeCell ref="K28:M31"/>
    <mergeCell ref="G25:H25"/>
    <mergeCell ref="I13:J15"/>
    <mergeCell ref="K27:M27"/>
    <mergeCell ref="K25:M26"/>
    <mergeCell ref="A34:L34"/>
    <mergeCell ref="I16:J16"/>
    <mergeCell ref="I17:J19"/>
    <mergeCell ref="A21:J21"/>
    <mergeCell ref="A12:A15"/>
    <mergeCell ref="A22:J22"/>
    <mergeCell ref="A23:J23"/>
    <mergeCell ref="K9:M10"/>
    <mergeCell ref="K17:M19"/>
    <mergeCell ref="K16:M16"/>
    <mergeCell ref="K13:M15"/>
    <mergeCell ref="K11:M11"/>
    <mergeCell ref="E25:E26"/>
    <mergeCell ref="K12:L12"/>
    <mergeCell ref="F9:F10"/>
    <mergeCell ref="G9:H9"/>
    <mergeCell ref="I12:J12"/>
  </mergeCells>
  <printOptions/>
  <pageMargins left="0.3937007874015748" right="0.1968503937007874" top="0.7874015748031497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Yana.Fedorova</cp:lastModifiedBy>
  <cp:lastPrinted>2018-03-15T11:21:48Z</cp:lastPrinted>
  <dcterms:created xsi:type="dcterms:W3CDTF">2013-05-31T09:08:35Z</dcterms:created>
  <dcterms:modified xsi:type="dcterms:W3CDTF">2018-03-15T11:25:10Z</dcterms:modified>
  <cp:category/>
  <cp:version/>
  <cp:contentType/>
  <cp:contentStatus/>
</cp:coreProperties>
</file>